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customXml/itemProps2.xml" ContentType="application/vnd.openxmlformats-officedocument.customXmlProperties+xml"/>
  <Override PartName="/customXml/itemProps3.xml" ContentType="application/vnd.openxmlformats-officedocument.customXmlProperties+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20" yWindow="45" windowWidth="17400" windowHeight="9090" activeTab="1"/>
  </bookViews>
  <sheets>
    <sheet name="Cover" sheetId="1" r:id="rId1"/>
    <sheet name="Sign off" sheetId="27" r:id="rId2"/>
    <sheet name="1" sheetId="5" r:id="rId3"/>
    <sheet name="2" sheetId="13" r:id="rId4"/>
    <sheet name="3" sheetId="31" r:id="rId5"/>
    <sheet name="4" sheetId="29" r:id="rId6"/>
    <sheet name="5" sheetId="28" r:id="rId7"/>
    <sheet name="6" sheetId="30" r:id="rId8"/>
    <sheet name="7" sheetId="15" r:id="rId9"/>
    <sheet name="8" sheetId="16" r:id="rId10"/>
    <sheet name="9" sheetId="21" r:id="rId11"/>
    <sheet name="10" sheetId="22" r:id="rId12"/>
    <sheet name="11" sheetId="23" r:id="rId13"/>
    <sheet name="12" sheetId="19" r:id="rId14"/>
    <sheet name="13" sheetId="26" r:id="rId15"/>
    <sheet name="14" sheetId="20" r:id="rId16"/>
  </sheets>
  <definedNames>
    <definedName name="_xlnm.Print_Area" localSheetId="0">Cover!$A$1:$J$36</definedName>
  </definedNames>
  <calcPr calcId="125725"/>
</workbook>
</file>

<file path=xl/calcChain.xml><?xml version="1.0" encoding="utf-8"?>
<calcChain xmlns="http://schemas.openxmlformats.org/spreadsheetml/2006/main">
  <c r="X21" i="26"/>
  <c r="W21"/>
  <c r="V21"/>
  <c r="U21"/>
  <c r="T21"/>
  <c r="S21"/>
  <c r="R21"/>
  <c r="Q21"/>
  <c r="P21"/>
  <c r="O21"/>
  <c r="N21"/>
  <c r="M21"/>
  <c r="L21"/>
  <c r="K21"/>
  <c r="J21"/>
  <c r="I21"/>
  <c r="H21"/>
  <c r="G21"/>
  <c r="F21"/>
  <c r="E21"/>
  <c r="X20"/>
  <c r="W20"/>
  <c r="V20"/>
  <c r="U20"/>
  <c r="T20"/>
  <c r="S20"/>
  <c r="R20"/>
  <c r="Q20"/>
  <c r="P20"/>
  <c r="O20"/>
  <c r="N20"/>
  <c r="M20"/>
  <c r="L20"/>
  <c r="K20"/>
  <c r="J20"/>
  <c r="I20"/>
  <c r="H20"/>
  <c r="G20"/>
  <c r="F20"/>
  <c r="E20"/>
  <c r="D21"/>
  <c r="D20"/>
  <c r="X23"/>
  <c r="W23"/>
  <c r="V23"/>
  <c r="U23"/>
  <c r="T23"/>
  <c r="S23"/>
  <c r="R23"/>
  <c r="Q23"/>
  <c r="P23"/>
  <c r="O23"/>
  <c r="N23"/>
  <c r="M23"/>
  <c r="L23"/>
  <c r="K23"/>
  <c r="J23"/>
  <c r="I23"/>
  <c r="H23"/>
  <c r="G23"/>
  <c r="F23"/>
  <c r="E23"/>
  <c r="X22"/>
  <c r="W22"/>
  <c r="V22"/>
  <c r="U22"/>
  <c r="T22"/>
  <c r="S22"/>
  <c r="R22"/>
  <c r="Q22"/>
  <c r="P22"/>
  <c r="O22"/>
  <c r="N22"/>
  <c r="M22"/>
  <c r="L22"/>
  <c r="K22"/>
  <c r="J22"/>
  <c r="I22"/>
  <c r="H22"/>
  <c r="G22"/>
  <c r="F22"/>
  <c r="E22"/>
  <c r="D23"/>
  <c r="D22"/>
  <c r="B23"/>
  <c r="B22"/>
  <c r="B27" i="19"/>
  <c r="B26"/>
  <c r="B43"/>
  <c r="B40"/>
  <c r="X47" i="26"/>
  <c r="W47"/>
  <c r="V47"/>
  <c r="U47"/>
  <c r="T47"/>
  <c r="S47"/>
  <c r="R47"/>
  <c r="Q47"/>
  <c r="P47"/>
  <c r="O47"/>
  <c r="N47"/>
  <c r="M47"/>
  <c r="L47"/>
  <c r="K47"/>
  <c r="J47"/>
  <c r="I47"/>
  <c r="H47"/>
  <c r="G47"/>
  <c r="F47"/>
  <c r="E47"/>
  <c r="X46"/>
  <c r="X17" s="1"/>
  <c r="W46"/>
  <c r="W17" s="1"/>
  <c r="V46"/>
  <c r="V17" s="1"/>
  <c r="U46"/>
  <c r="U17" s="1"/>
  <c r="T46"/>
  <c r="T17" s="1"/>
  <c r="S46"/>
  <c r="S17" s="1"/>
  <c r="R46"/>
  <c r="R17" s="1"/>
  <c r="Q46"/>
  <c r="Q17" s="1"/>
  <c r="P46"/>
  <c r="P17" s="1"/>
  <c r="O46"/>
  <c r="O17" s="1"/>
  <c r="N46"/>
  <c r="N17" s="1"/>
  <c r="M46"/>
  <c r="M17" s="1"/>
  <c r="L46"/>
  <c r="L17" s="1"/>
  <c r="K46"/>
  <c r="K17" s="1"/>
  <c r="J46"/>
  <c r="J17" s="1"/>
  <c r="I46"/>
  <c r="I17" s="1"/>
  <c r="H46"/>
  <c r="H17" s="1"/>
  <c r="G46"/>
  <c r="G17" s="1"/>
  <c r="F46"/>
  <c r="F17" s="1"/>
  <c r="E46"/>
  <c r="E17" s="1"/>
  <c r="D47"/>
  <c r="D46"/>
  <c r="X90" i="22"/>
  <c r="W90"/>
  <c r="V90"/>
  <c r="U90"/>
  <c r="T90"/>
  <c r="S90"/>
  <c r="R90"/>
  <c r="Q90"/>
  <c r="P90"/>
  <c r="O90"/>
  <c r="N90"/>
  <c r="M90"/>
  <c r="L90"/>
  <c r="K90"/>
  <c r="J90"/>
  <c r="I90"/>
  <c r="H90"/>
  <c r="G90"/>
  <c r="F90"/>
  <c r="E90"/>
  <c r="D90"/>
  <c r="X44" i="26"/>
  <c r="W44"/>
  <c r="V44"/>
  <c r="U44"/>
  <c r="T44"/>
  <c r="S44"/>
  <c r="R44"/>
  <c r="Q44"/>
  <c r="P44"/>
  <c r="O44"/>
  <c r="N44"/>
  <c r="M44"/>
  <c r="L44"/>
  <c r="K44"/>
  <c r="J44"/>
  <c r="I44"/>
  <c r="H44"/>
  <c r="G44"/>
  <c r="F44"/>
  <c r="E44"/>
  <c r="X43"/>
  <c r="X16" s="1"/>
  <c r="W43"/>
  <c r="W16" s="1"/>
  <c r="V43"/>
  <c r="V16" s="1"/>
  <c r="U43"/>
  <c r="U16" s="1"/>
  <c r="T43"/>
  <c r="T16" s="1"/>
  <c r="S43"/>
  <c r="S16" s="1"/>
  <c r="R43"/>
  <c r="R16" s="1"/>
  <c r="Q43"/>
  <c r="Q16" s="1"/>
  <c r="P43"/>
  <c r="P16" s="1"/>
  <c r="O43"/>
  <c r="O16" s="1"/>
  <c r="N43"/>
  <c r="N16" s="1"/>
  <c r="M43"/>
  <c r="M16" s="1"/>
  <c r="L43"/>
  <c r="L16" s="1"/>
  <c r="K43"/>
  <c r="K16" s="1"/>
  <c r="J43"/>
  <c r="J16" s="1"/>
  <c r="I43"/>
  <c r="I16" s="1"/>
  <c r="H43"/>
  <c r="H16" s="1"/>
  <c r="G43"/>
  <c r="G16" s="1"/>
  <c r="F43"/>
  <c r="F16" s="1"/>
  <c r="E43"/>
  <c r="E16" s="1"/>
  <c r="D44"/>
  <c r="D43"/>
  <c r="Z83" i="29"/>
  <c r="B80"/>
  <c r="B79"/>
  <c r="D17" i="26" l="1"/>
  <c r="D16"/>
  <c r="X33" i="13"/>
  <c r="W33"/>
  <c r="V33"/>
  <c r="U33"/>
  <c r="T33"/>
  <c r="S33"/>
  <c r="R33"/>
  <c r="Q33"/>
  <c r="P33"/>
  <c r="O33"/>
  <c r="N33"/>
  <c r="M33"/>
  <c r="L33"/>
  <c r="K33"/>
  <c r="J33"/>
  <c r="I33"/>
  <c r="H33"/>
  <c r="G33"/>
  <c r="F33"/>
  <c r="E33"/>
  <c r="D33"/>
  <c r="B18" i="27"/>
  <c r="X25" i="22" l="1"/>
  <c r="W25"/>
  <c r="V25"/>
  <c r="U25"/>
  <c r="T25"/>
  <c r="S25"/>
  <c r="R25"/>
  <c r="Q25"/>
  <c r="P25"/>
  <c r="O25"/>
  <c r="N25"/>
  <c r="M25"/>
  <c r="L25"/>
  <c r="K25"/>
  <c r="J25"/>
  <c r="I25"/>
  <c r="H25"/>
  <c r="G25"/>
  <c r="F25"/>
  <c r="E25"/>
  <c r="D25"/>
  <c r="X34"/>
  <c r="W34"/>
  <c r="V34"/>
  <c r="U34"/>
  <c r="T34"/>
  <c r="S34"/>
  <c r="R34"/>
  <c r="Q34"/>
  <c r="P34"/>
  <c r="O34"/>
  <c r="N34"/>
  <c r="M34"/>
  <c r="L34"/>
  <c r="K34"/>
  <c r="J34"/>
  <c r="I34"/>
  <c r="H34"/>
  <c r="G34"/>
  <c r="F34"/>
  <c r="E34"/>
  <c r="D34"/>
  <c r="X59"/>
  <c r="W59"/>
  <c r="V59"/>
  <c r="U59"/>
  <c r="T59"/>
  <c r="S59"/>
  <c r="R59"/>
  <c r="Q59"/>
  <c r="P59"/>
  <c r="O59"/>
  <c r="N59"/>
  <c r="M59"/>
  <c r="L59"/>
  <c r="K59"/>
  <c r="J59"/>
  <c r="I59"/>
  <c r="H59"/>
  <c r="G59"/>
  <c r="F59"/>
  <c r="E59"/>
  <c r="D59"/>
  <c r="X73"/>
  <c r="W73"/>
  <c r="V73"/>
  <c r="U73"/>
  <c r="T73"/>
  <c r="S73"/>
  <c r="R73"/>
  <c r="Q73"/>
  <c r="P73"/>
  <c r="O73"/>
  <c r="N73"/>
  <c r="M73"/>
  <c r="L73"/>
  <c r="K73"/>
  <c r="J73"/>
  <c r="I73"/>
  <c r="H73"/>
  <c r="G73"/>
  <c r="F73"/>
  <c r="E73"/>
  <c r="D73"/>
  <c r="J223" i="31"/>
  <c r="I223"/>
  <c r="H223"/>
  <c r="G223"/>
  <c r="F223"/>
  <c r="E223"/>
  <c r="D223"/>
  <c r="J221"/>
  <c r="J220"/>
  <c r="J219"/>
  <c r="J218"/>
  <c r="J217"/>
  <c r="J213"/>
  <c r="J212"/>
  <c r="J211"/>
  <c r="J210"/>
  <c r="J207"/>
  <c r="J206"/>
  <c r="J205"/>
  <c r="J204"/>
  <c r="J203"/>
  <c r="J202"/>
  <c r="J201"/>
  <c r="J200"/>
  <c r="J199"/>
  <c r="J198"/>
  <c r="J195"/>
  <c r="J194"/>
  <c r="J193"/>
  <c r="J192"/>
  <c r="J191"/>
  <c r="J188"/>
  <c r="J187"/>
  <c r="J186"/>
  <c r="J185"/>
  <c r="J184"/>
  <c r="J183"/>
  <c r="J182"/>
  <c r="J179"/>
  <c r="J178"/>
  <c r="J177"/>
  <c r="J176"/>
  <c r="J175"/>
  <c r="J174"/>
  <c r="J173"/>
  <c r="J172"/>
  <c r="J168"/>
  <c r="J167"/>
  <c r="J166"/>
  <c r="J165"/>
  <c r="J162"/>
  <c r="J161"/>
  <c r="J160"/>
  <c r="J159"/>
  <c r="J156"/>
  <c r="J155"/>
  <c r="J154"/>
  <c r="J153"/>
  <c r="J150"/>
  <c r="J149"/>
  <c r="J148"/>
  <c r="J147"/>
  <c r="J146"/>
  <c r="J145"/>
  <c r="J142"/>
  <c r="J141"/>
  <c r="J140"/>
  <c r="J139"/>
  <c r="J138"/>
  <c r="J134"/>
  <c r="J133"/>
  <c r="J132"/>
  <c r="J131"/>
  <c r="J128"/>
  <c r="J127"/>
  <c r="J126"/>
  <c r="J125"/>
  <c r="J124"/>
  <c r="J123"/>
  <c r="J122"/>
  <c r="J119"/>
  <c r="J118"/>
  <c r="J117"/>
  <c r="J116"/>
  <c r="J113"/>
  <c r="J112"/>
  <c r="J111"/>
  <c r="J110"/>
  <c r="J107"/>
  <c r="J106"/>
  <c r="J105"/>
  <c r="J104"/>
  <c r="J103"/>
  <c r="J102"/>
  <c r="J98"/>
  <c r="J97"/>
  <c r="J96"/>
  <c r="J95"/>
  <c r="J92"/>
  <c r="J91"/>
  <c r="J90"/>
  <c r="J89"/>
  <c r="J88"/>
  <c r="J85"/>
  <c r="J84"/>
  <c r="J83"/>
  <c r="J82"/>
  <c r="J79"/>
  <c r="J78"/>
  <c r="J77"/>
  <c r="J76"/>
  <c r="J73"/>
  <c r="J72"/>
  <c r="J71"/>
  <c r="J70"/>
  <c r="J69"/>
  <c r="J68"/>
  <c r="J64"/>
  <c r="J63"/>
  <c r="J62"/>
  <c r="J61"/>
  <c r="J58"/>
  <c r="J57"/>
  <c r="J56"/>
  <c r="J55"/>
  <c r="J54"/>
  <c r="J53"/>
  <c r="J50"/>
  <c r="J49"/>
  <c r="J48"/>
  <c r="J47"/>
  <c r="J46"/>
  <c r="J45"/>
  <c r="J44"/>
  <c r="J43"/>
  <c r="J42"/>
  <c r="J41"/>
  <c r="J40"/>
  <c r="J39"/>
  <c r="J36"/>
  <c r="J35"/>
  <c r="J34"/>
  <c r="J33"/>
  <c r="J27"/>
  <c r="J28"/>
  <c r="J29"/>
  <c r="J30"/>
  <c r="J26"/>
  <c r="J25"/>
  <c r="J24"/>
  <c r="J23"/>
  <c r="J22"/>
  <c r="J21"/>
  <c r="J18"/>
  <c r="J17"/>
  <c r="J16"/>
  <c r="J15"/>
  <c r="J14"/>
  <c r="J13"/>
  <c r="C38" i="27"/>
  <c r="A38"/>
  <c r="F38"/>
  <c r="D4" i="31" l="1"/>
  <c r="D3"/>
  <c r="D2"/>
  <c r="E52" i="30" l="1"/>
  <c r="E35"/>
  <c r="E18"/>
  <c r="X28" i="26" l="1"/>
  <c r="W28"/>
  <c r="V28"/>
  <c r="U28"/>
  <c r="T28"/>
  <c r="S28"/>
  <c r="R28"/>
  <c r="Q28"/>
  <c r="P28"/>
  <c r="O28"/>
  <c r="N28"/>
  <c r="M28"/>
  <c r="L28"/>
  <c r="K28"/>
  <c r="J28"/>
  <c r="I28"/>
  <c r="H28"/>
  <c r="G28"/>
  <c r="F28"/>
  <c r="E28"/>
  <c r="D28"/>
  <c r="D33"/>
  <c r="D40" i="23"/>
  <c r="D22" i="20" l="1"/>
  <c r="D19"/>
  <c r="D18"/>
  <c r="D17"/>
  <c r="D16"/>
  <c r="D15"/>
  <c r="D14"/>
  <c r="D12"/>
  <c r="J14"/>
  <c r="X69" i="30" l="1"/>
  <c r="W69"/>
  <c r="V69"/>
  <c r="U69"/>
  <c r="T69"/>
  <c r="S69"/>
  <c r="R69"/>
  <c r="Q69"/>
  <c r="P69"/>
  <c r="O69"/>
  <c r="N69"/>
  <c r="M69"/>
  <c r="L69"/>
  <c r="K69"/>
  <c r="J69"/>
  <c r="I69"/>
  <c r="H69"/>
  <c r="G69"/>
  <c r="F69"/>
  <c r="E69"/>
  <c r="D69"/>
  <c r="X66"/>
  <c r="W66"/>
  <c r="V66"/>
  <c r="U66"/>
  <c r="T66"/>
  <c r="S66"/>
  <c r="R66"/>
  <c r="Q66"/>
  <c r="P66"/>
  <c r="O66"/>
  <c r="N66"/>
  <c r="M66"/>
  <c r="L66"/>
  <c r="K66"/>
  <c r="J66"/>
  <c r="I66"/>
  <c r="H66"/>
  <c r="G66"/>
  <c r="F66"/>
  <c r="E66"/>
  <c r="D66"/>
  <c r="X65"/>
  <c r="W65"/>
  <c r="V65"/>
  <c r="U65"/>
  <c r="T65"/>
  <c r="S65"/>
  <c r="R65"/>
  <c r="Q65"/>
  <c r="P65"/>
  <c r="O65"/>
  <c r="N65"/>
  <c r="M65"/>
  <c r="L65"/>
  <c r="K65"/>
  <c r="J65"/>
  <c r="I65"/>
  <c r="H65"/>
  <c r="G65"/>
  <c r="F65"/>
  <c r="E65"/>
  <c r="D65"/>
  <c r="X64"/>
  <c r="W64"/>
  <c r="V64"/>
  <c r="U64"/>
  <c r="T64"/>
  <c r="S64"/>
  <c r="R64"/>
  <c r="Q64"/>
  <c r="P64"/>
  <c r="O64"/>
  <c r="N64"/>
  <c r="M64"/>
  <c r="L64"/>
  <c r="K64"/>
  <c r="J64"/>
  <c r="I64"/>
  <c r="H64"/>
  <c r="G64"/>
  <c r="F64"/>
  <c r="E64"/>
  <c r="D64"/>
  <c r="X63"/>
  <c r="W63"/>
  <c r="V63"/>
  <c r="U63"/>
  <c r="T63"/>
  <c r="S63"/>
  <c r="R63"/>
  <c r="Q63"/>
  <c r="P63"/>
  <c r="O63"/>
  <c r="N63"/>
  <c r="M63"/>
  <c r="L63"/>
  <c r="K63"/>
  <c r="J63"/>
  <c r="I63"/>
  <c r="H63"/>
  <c r="G63"/>
  <c r="F63"/>
  <c r="E63"/>
  <c r="D63"/>
  <c r="E62"/>
  <c r="E67" s="1"/>
  <c r="D62"/>
  <c r="D67" s="1"/>
  <c r="F57"/>
  <c r="G52" s="1"/>
  <c r="G57" s="1"/>
  <c r="H52" s="1"/>
  <c r="H57" s="1"/>
  <c r="I52" s="1"/>
  <c r="I57" s="1"/>
  <c r="J52" s="1"/>
  <c r="J57" s="1"/>
  <c r="K52" s="1"/>
  <c r="K57" s="1"/>
  <c r="L52" s="1"/>
  <c r="L57" s="1"/>
  <c r="M52" s="1"/>
  <c r="M57" s="1"/>
  <c r="N52" s="1"/>
  <c r="N57" s="1"/>
  <c r="O52" s="1"/>
  <c r="O57" s="1"/>
  <c r="P52" s="1"/>
  <c r="P57" s="1"/>
  <c r="Q52" s="1"/>
  <c r="Q57" s="1"/>
  <c r="R52" s="1"/>
  <c r="R57" s="1"/>
  <c r="S52" s="1"/>
  <c r="S57" s="1"/>
  <c r="T52" s="1"/>
  <c r="T57" s="1"/>
  <c r="U52" s="1"/>
  <c r="U57" s="1"/>
  <c r="V52" s="1"/>
  <c r="V57" s="1"/>
  <c r="W52" s="1"/>
  <c r="W57" s="1"/>
  <c r="X52" s="1"/>
  <c r="X57" s="1"/>
  <c r="E57"/>
  <c r="F52" s="1"/>
  <c r="D57"/>
  <c r="E40"/>
  <c r="F35" s="1"/>
  <c r="F40" s="1"/>
  <c r="G35" s="1"/>
  <c r="G40" s="1"/>
  <c r="H35" s="1"/>
  <c r="H40" s="1"/>
  <c r="I35" s="1"/>
  <c r="I40" s="1"/>
  <c r="J35" s="1"/>
  <c r="J40" s="1"/>
  <c r="K35" s="1"/>
  <c r="K40" s="1"/>
  <c r="L35" s="1"/>
  <c r="L40" s="1"/>
  <c r="M35" s="1"/>
  <c r="M40" s="1"/>
  <c r="N35" s="1"/>
  <c r="N40" s="1"/>
  <c r="O35" s="1"/>
  <c r="O40" s="1"/>
  <c r="P35" s="1"/>
  <c r="P40" s="1"/>
  <c r="Q35" s="1"/>
  <c r="Q40" s="1"/>
  <c r="R35" s="1"/>
  <c r="R40" s="1"/>
  <c r="S35" s="1"/>
  <c r="S40" s="1"/>
  <c r="T35" s="1"/>
  <c r="T40" s="1"/>
  <c r="U35" s="1"/>
  <c r="U40" s="1"/>
  <c r="V35" s="1"/>
  <c r="V40" s="1"/>
  <c r="W35" s="1"/>
  <c r="W40" s="1"/>
  <c r="X35" s="1"/>
  <c r="X40" s="1"/>
  <c r="D40"/>
  <c r="E23"/>
  <c r="F18" s="1"/>
  <c r="F23" s="1"/>
  <c r="G18" s="1"/>
  <c r="G23" s="1"/>
  <c r="H18" s="1"/>
  <c r="H23" s="1"/>
  <c r="I18" s="1"/>
  <c r="I23" s="1"/>
  <c r="J18" s="1"/>
  <c r="J23" s="1"/>
  <c r="K18" s="1"/>
  <c r="K23" s="1"/>
  <c r="L18" s="1"/>
  <c r="L23" s="1"/>
  <c r="M18" s="1"/>
  <c r="M23" s="1"/>
  <c r="N18" s="1"/>
  <c r="N23" s="1"/>
  <c r="O18" s="1"/>
  <c r="O23" s="1"/>
  <c r="P18" s="1"/>
  <c r="P23" s="1"/>
  <c r="Q18" s="1"/>
  <c r="Q23" s="1"/>
  <c r="R18" s="1"/>
  <c r="R23" s="1"/>
  <c r="S18" s="1"/>
  <c r="S23" s="1"/>
  <c r="T18" s="1"/>
  <c r="T23" s="1"/>
  <c r="U18" s="1"/>
  <c r="U23" s="1"/>
  <c r="V18" s="1"/>
  <c r="V23" s="1"/>
  <c r="W18" s="1"/>
  <c r="W23" s="1"/>
  <c r="X18" s="1"/>
  <c r="X23" s="1"/>
  <c r="D23"/>
  <c r="D4"/>
  <c r="D3"/>
  <c r="D2"/>
  <c r="X73" i="29"/>
  <c r="W73"/>
  <c r="V73"/>
  <c r="U73"/>
  <c r="T73"/>
  <c r="S73"/>
  <c r="R73"/>
  <c r="Q73"/>
  <c r="P73"/>
  <c r="O73"/>
  <c r="N73"/>
  <c r="M73"/>
  <c r="L73"/>
  <c r="K73"/>
  <c r="J73"/>
  <c r="I73"/>
  <c r="H73"/>
  <c r="G73"/>
  <c r="F73"/>
  <c r="E73"/>
  <c r="D73"/>
  <c r="D31" i="26" s="1"/>
  <c r="X70" i="29"/>
  <c r="W70"/>
  <c r="V70"/>
  <c r="U70"/>
  <c r="T70"/>
  <c r="S70"/>
  <c r="R70"/>
  <c r="Q70"/>
  <c r="P70"/>
  <c r="O70"/>
  <c r="N70"/>
  <c r="M70"/>
  <c r="L70"/>
  <c r="K70"/>
  <c r="J70"/>
  <c r="I70"/>
  <c r="H70"/>
  <c r="G70"/>
  <c r="F70"/>
  <c r="E70"/>
  <c r="D70"/>
  <c r="D38" i="23" s="1"/>
  <c r="X69" i="29"/>
  <c r="W69"/>
  <c r="V69"/>
  <c r="U69"/>
  <c r="T69"/>
  <c r="S69"/>
  <c r="R69"/>
  <c r="Q69"/>
  <c r="P69"/>
  <c r="O69"/>
  <c r="N69"/>
  <c r="M69"/>
  <c r="L69"/>
  <c r="K69"/>
  <c r="J69"/>
  <c r="I69"/>
  <c r="H69"/>
  <c r="G69"/>
  <c r="F69"/>
  <c r="E69"/>
  <c r="D69"/>
  <c r="X68"/>
  <c r="W68"/>
  <c r="V68"/>
  <c r="U68"/>
  <c r="T68"/>
  <c r="S68"/>
  <c r="R68"/>
  <c r="Q68"/>
  <c r="P68"/>
  <c r="O68"/>
  <c r="N68"/>
  <c r="M68"/>
  <c r="L68"/>
  <c r="K68"/>
  <c r="J68"/>
  <c r="I68"/>
  <c r="H68"/>
  <c r="G68"/>
  <c r="F68"/>
  <c r="E68"/>
  <c r="D68"/>
  <c r="D67"/>
  <c r="D71" s="1"/>
  <c r="E62"/>
  <c r="F58" s="1"/>
  <c r="F62" s="1"/>
  <c r="G58" s="1"/>
  <c r="G62" s="1"/>
  <c r="H58" s="1"/>
  <c r="H62" s="1"/>
  <c r="I58" s="1"/>
  <c r="I62" s="1"/>
  <c r="J58" s="1"/>
  <c r="J62" s="1"/>
  <c r="K58" s="1"/>
  <c r="K62" s="1"/>
  <c r="L58" s="1"/>
  <c r="L62" s="1"/>
  <c r="M58" s="1"/>
  <c r="M62" s="1"/>
  <c r="N58" s="1"/>
  <c r="N62" s="1"/>
  <c r="O58" s="1"/>
  <c r="O62" s="1"/>
  <c r="P58" s="1"/>
  <c r="P62" s="1"/>
  <c r="Q58" s="1"/>
  <c r="Q62" s="1"/>
  <c r="R58" s="1"/>
  <c r="R62" s="1"/>
  <c r="S58" s="1"/>
  <c r="S62" s="1"/>
  <c r="T58" s="1"/>
  <c r="T62" s="1"/>
  <c r="U58" s="1"/>
  <c r="U62" s="1"/>
  <c r="V58" s="1"/>
  <c r="V62" s="1"/>
  <c r="W58" s="1"/>
  <c r="W62" s="1"/>
  <c r="X58" s="1"/>
  <c r="X62" s="1"/>
  <c r="D62"/>
  <c r="E58" s="1"/>
  <c r="E46"/>
  <c r="F42" s="1"/>
  <c r="F46" s="1"/>
  <c r="G42" s="1"/>
  <c r="G46" s="1"/>
  <c r="H42" s="1"/>
  <c r="H46" s="1"/>
  <c r="I42" s="1"/>
  <c r="I46" s="1"/>
  <c r="J42" s="1"/>
  <c r="J46" s="1"/>
  <c r="K42" s="1"/>
  <c r="K46" s="1"/>
  <c r="L42" s="1"/>
  <c r="L46" s="1"/>
  <c r="M42" s="1"/>
  <c r="M46" s="1"/>
  <c r="N42" s="1"/>
  <c r="N46" s="1"/>
  <c r="O42" s="1"/>
  <c r="O46" s="1"/>
  <c r="P42" s="1"/>
  <c r="P46" s="1"/>
  <c r="Q42" s="1"/>
  <c r="Q46" s="1"/>
  <c r="R42" s="1"/>
  <c r="R46" s="1"/>
  <c r="S42" s="1"/>
  <c r="S46" s="1"/>
  <c r="T42" s="1"/>
  <c r="T46" s="1"/>
  <c r="U42" s="1"/>
  <c r="U46" s="1"/>
  <c r="V42" s="1"/>
  <c r="V46" s="1"/>
  <c r="W42" s="1"/>
  <c r="W46" s="1"/>
  <c r="X42" s="1"/>
  <c r="X46" s="1"/>
  <c r="D46"/>
  <c r="E42" s="1"/>
  <c r="D30"/>
  <c r="E26" s="1"/>
  <c r="E67" s="1"/>
  <c r="E71" s="1"/>
  <c r="D13"/>
  <c r="E10" s="1"/>
  <c r="E13" s="1"/>
  <c r="F10" s="1"/>
  <c r="F13" s="1"/>
  <c r="G10" s="1"/>
  <c r="G13" s="1"/>
  <c r="H10" s="1"/>
  <c r="H13" s="1"/>
  <c r="I10" s="1"/>
  <c r="I13" s="1"/>
  <c r="J10" s="1"/>
  <c r="J13" s="1"/>
  <c r="K10" s="1"/>
  <c r="K13" s="1"/>
  <c r="L10" s="1"/>
  <c r="L13" s="1"/>
  <c r="M10" s="1"/>
  <c r="M13" s="1"/>
  <c r="N10" s="1"/>
  <c r="N13" s="1"/>
  <c r="O10" s="1"/>
  <c r="O13" s="1"/>
  <c r="P10" s="1"/>
  <c r="P13" s="1"/>
  <c r="Q10" s="1"/>
  <c r="Q13" s="1"/>
  <c r="R10" s="1"/>
  <c r="R13" s="1"/>
  <c r="S10" s="1"/>
  <c r="S13" s="1"/>
  <c r="T10" s="1"/>
  <c r="T13" s="1"/>
  <c r="U10" s="1"/>
  <c r="U13" s="1"/>
  <c r="V10" s="1"/>
  <c r="V13" s="1"/>
  <c r="W10" s="1"/>
  <c r="W13" s="1"/>
  <c r="X10" s="1"/>
  <c r="X13" s="1"/>
  <c r="D4"/>
  <c r="D3"/>
  <c r="D2"/>
  <c r="X107" i="28"/>
  <c r="W107"/>
  <c r="V107"/>
  <c r="U107"/>
  <c r="T107"/>
  <c r="S107"/>
  <c r="R107"/>
  <c r="Q107"/>
  <c r="P107"/>
  <c r="O107"/>
  <c r="N107"/>
  <c r="M107"/>
  <c r="L107"/>
  <c r="K107"/>
  <c r="J107"/>
  <c r="I107"/>
  <c r="H107"/>
  <c r="G107"/>
  <c r="F107"/>
  <c r="E107"/>
  <c r="D107"/>
  <c r="D32" i="26" s="1"/>
  <c r="X104" i="28"/>
  <c r="W104"/>
  <c r="V104"/>
  <c r="U104"/>
  <c r="T104"/>
  <c r="S104"/>
  <c r="R104"/>
  <c r="Q104"/>
  <c r="P104"/>
  <c r="O104"/>
  <c r="N104"/>
  <c r="M104"/>
  <c r="L104"/>
  <c r="K104"/>
  <c r="J104"/>
  <c r="I104"/>
  <c r="H104"/>
  <c r="G104"/>
  <c r="F104"/>
  <c r="E104"/>
  <c r="D104"/>
  <c r="D39" i="23" s="1"/>
  <c r="X103" i="28"/>
  <c r="W103"/>
  <c r="V103"/>
  <c r="U103"/>
  <c r="T103"/>
  <c r="S103"/>
  <c r="R103"/>
  <c r="Q103"/>
  <c r="P103"/>
  <c r="O103"/>
  <c r="N103"/>
  <c r="M103"/>
  <c r="L103"/>
  <c r="K103"/>
  <c r="J103"/>
  <c r="I103"/>
  <c r="H103"/>
  <c r="G103"/>
  <c r="F103"/>
  <c r="E103"/>
  <c r="D103"/>
  <c r="X102"/>
  <c r="W102"/>
  <c r="V102"/>
  <c r="U102"/>
  <c r="T102"/>
  <c r="S102"/>
  <c r="R102"/>
  <c r="Q102"/>
  <c r="P102"/>
  <c r="O102"/>
  <c r="N102"/>
  <c r="M102"/>
  <c r="L102"/>
  <c r="K102"/>
  <c r="J102"/>
  <c r="I102"/>
  <c r="H102"/>
  <c r="G102"/>
  <c r="F102"/>
  <c r="E102"/>
  <c r="D102"/>
  <c r="D101"/>
  <c r="D105" s="1"/>
  <c r="D40" i="26" s="1"/>
  <c r="D96" i="28"/>
  <c r="E92" s="1"/>
  <c r="E96" s="1"/>
  <c r="F92" s="1"/>
  <c r="F96" s="1"/>
  <c r="G92" s="1"/>
  <c r="G96" s="1"/>
  <c r="H92" s="1"/>
  <c r="H96" s="1"/>
  <c r="I92" s="1"/>
  <c r="I96" s="1"/>
  <c r="J92" s="1"/>
  <c r="J96" s="1"/>
  <c r="K92" s="1"/>
  <c r="K96" s="1"/>
  <c r="L92" s="1"/>
  <c r="L96" s="1"/>
  <c r="M92" s="1"/>
  <c r="M96" s="1"/>
  <c r="N92" s="1"/>
  <c r="N96" s="1"/>
  <c r="O92" s="1"/>
  <c r="O96" s="1"/>
  <c r="P92" s="1"/>
  <c r="P96" s="1"/>
  <c r="Q92" s="1"/>
  <c r="Q96" s="1"/>
  <c r="R92" s="1"/>
  <c r="R96" s="1"/>
  <c r="S92" s="1"/>
  <c r="S96" s="1"/>
  <c r="T92" s="1"/>
  <c r="T96" s="1"/>
  <c r="U92" s="1"/>
  <c r="U96" s="1"/>
  <c r="V92" s="1"/>
  <c r="V96" s="1"/>
  <c r="W92" s="1"/>
  <c r="W96" s="1"/>
  <c r="X92" s="1"/>
  <c r="X96" s="1"/>
  <c r="D78"/>
  <c r="E74" s="1"/>
  <c r="E78" s="1"/>
  <c r="F74" s="1"/>
  <c r="F78" s="1"/>
  <c r="G74" s="1"/>
  <c r="G78" s="1"/>
  <c r="H74" s="1"/>
  <c r="H78" s="1"/>
  <c r="I74" s="1"/>
  <c r="I78" s="1"/>
  <c r="J74" s="1"/>
  <c r="J78" s="1"/>
  <c r="K74" s="1"/>
  <c r="K78" s="1"/>
  <c r="L74" s="1"/>
  <c r="L78" s="1"/>
  <c r="M74" s="1"/>
  <c r="M78" s="1"/>
  <c r="N74" s="1"/>
  <c r="N78" s="1"/>
  <c r="O74" s="1"/>
  <c r="O78" s="1"/>
  <c r="P74" s="1"/>
  <c r="P78" s="1"/>
  <c r="Q74" s="1"/>
  <c r="Q78" s="1"/>
  <c r="R74" s="1"/>
  <c r="R78" s="1"/>
  <c r="S74" s="1"/>
  <c r="S78" s="1"/>
  <c r="T74" s="1"/>
  <c r="T78" s="1"/>
  <c r="U74" s="1"/>
  <c r="U78" s="1"/>
  <c r="V74" s="1"/>
  <c r="V78" s="1"/>
  <c r="W74" s="1"/>
  <c r="W78" s="1"/>
  <c r="X74" s="1"/>
  <c r="X78" s="1"/>
  <c r="D60"/>
  <c r="E56" s="1"/>
  <c r="E60" s="1"/>
  <c r="F56" s="1"/>
  <c r="F60" s="1"/>
  <c r="G56" s="1"/>
  <c r="G60" s="1"/>
  <c r="H56" s="1"/>
  <c r="H60" s="1"/>
  <c r="I56" s="1"/>
  <c r="I60" s="1"/>
  <c r="J56" s="1"/>
  <c r="J60" s="1"/>
  <c r="K56" s="1"/>
  <c r="K60" s="1"/>
  <c r="L56" s="1"/>
  <c r="L60" s="1"/>
  <c r="M56" s="1"/>
  <c r="M60" s="1"/>
  <c r="N56" s="1"/>
  <c r="N60" s="1"/>
  <c r="O56" s="1"/>
  <c r="O60" s="1"/>
  <c r="P56" s="1"/>
  <c r="P60" s="1"/>
  <c r="Q56" s="1"/>
  <c r="Q60" s="1"/>
  <c r="R56" s="1"/>
  <c r="R60" s="1"/>
  <c r="S56" s="1"/>
  <c r="S60" s="1"/>
  <c r="T56" s="1"/>
  <c r="T60" s="1"/>
  <c r="U56" s="1"/>
  <c r="U60" s="1"/>
  <c r="V56" s="1"/>
  <c r="V60" s="1"/>
  <c r="W56" s="1"/>
  <c r="W60" s="1"/>
  <c r="X56" s="1"/>
  <c r="X60" s="1"/>
  <c r="D42"/>
  <c r="E38" s="1"/>
  <c r="E42" s="1"/>
  <c r="F38" s="1"/>
  <c r="F42" s="1"/>
  <c r="G38" s="1"/>
  <c r="G42" s="1"/>
  <c r="H38" s="1"/>
  <c r="H42" s="1"/>
  <c r="I38" s="1"/>
  <c r="I42" s="1"/>
  <c r="J38" s="1"/>
  <c r="J42" s="1"/>
  <c r="K38" s="1"/>
  <c r="K42" s="1"/>
  <c r="L38" s="1"/>
  <c r="L42" s="1"/>
  <c r="M38" s="1"/>
  <c r="M42" s="1"/>
  <c r="N38" s="1"/>
  <c r="N42" s="1"/>
  <c r="O38" s="1"/>
  <c r="O42" s="1"/>
  <c r="P38" s="1"/>
  <c r="P42" s="1"/>
  <c r="Q38" s="1"/>
  <c r="Q42" s="1"/>
  <c r="R38" s="1"/>
  <c r="R42" s="1"/>
  <c r="S38" s="1"/>
  <c r="S42" s="1"/>
  <c r="T38" s="1"/>
  <c r="T42" s="1"/>
  <c r="U38" s="1"/>
  <c r="U42" s="1"/>
  <c r="V38" s="1"/>
  <c r="V42" s="1"/>
  <c r="W38" s="1"/>
  <c r="W42" s="1"/>
  <c r="X38" s="1"/>
  <c r="X42" s="1"/>
  <c r="D24"/>
  <c r="E20" s="1"/>
  <c r="E101" s="1"/>
  <c r="E105" s="1"/>
  <c r="D4"/>
  <c r="D3"/>
  <c r="D2"/>
  <c r="X22" i="21"/>
  <c r="W22"/>
  <c r="V22"/>
  <c r="U22"/>
  <c r="T22"/>
  <c r="S22"/>
  <c r="R22"/>
  <c r="Q22"/>
  <c r="P22"/>
  <c r="O22"/>
  <c r="N22"/>
  <c r="M22"/>
  <c r="L22"/>
  <c r="K22"/>
  <c r="J22"/>
  <c r="I22"/>
  <c r="H22"/>
  <c r="G22"/>
  <c r="F22"/>
  <c r="E22"/>
  <c r="D22"/>
  <c r="E30" i="29" l="1"/>
  <c r="F26" s="1"/>
  <c r="E24" i="28"/>
  <c r="F20" s="1"/>
  <c r="F24" s="1"/>
  <c r="G20" s="1"/>
  <c r="G24" s="1"/>
  <c r="H20" s="1"/>
  <c r="H24" s="1"/>
  <c r="I20" s="1"/>
  <c r="I24" s="1"/>
  <c r="J20" s="1"/>
  <c r="J24" s="1"/>
  <c r="K20" s="1"/>
  <c r="K24" s="1"/>
  <c r="L20" s="1"/>
  <c r="L24" s="1"/>
  <c r="M20" s="1"/>
  <c r="M24" s="1"/>
  <c r="N20" s="1"/>
  <c r="N24" s="1"/>
  <c r="O20" s="1"/>
  <c r="O24" s="1"/>
  <c r="P20" s="1"/>
  <c r="P24" s="1"/>
  <c r="Q20" s="1"/>
  <c r="Q24" s="1"/>
  <c r="R20" s="1"/>
  <c r="R24" s="1"/>
  <c r="S20" s="1"/>
  <c r="S24" s="1"/>
  <c r="T20" s="1"/>
  <c r="T24" s="1"/>
  <c r="U20" s="1"/>
  <c r="U24" s="1"/>
  <c r="V20" s="1"/>
  <c r="V24" s="1"/>
  <c r="W20" s="1"/>
  <c r="W24" s="1"/>
  <c r="X20" s="1"/>
  <c r="X24" s="1"/>
  <c r="F40" i="23"/>
  <c r="H40"/>
  <c r="J40"/>
  <c r="L40"/>
  <c r="N40"/>
  <c r="P40"/>
  <c r="R40"/>
  <c r="T40"/>
  <c r="V40"/>
  <c r="X40"/>
  <c r="E33" i="26"/>
  <c r="G33"/>
  <c r="I33"/>
  <c r="K33"/>
  <c r="M33"/>
  <c r="O33"/>
  <c r="Q33"/>
  <c r="S33"/>
  <c r="U33"/>
  <c r="W33"/>
  <c r="F62" i="30"/>
  <c r="F67" s="1"/>
  <c r="H62"/>
  <c r="H67" s="1"/>
  <c r="J62"/>
  <c r="J67" s="1"/>
  <c r="L62"/>
  <c r="L67" s="1"/>
  <c r="N62"/>
  <c r="N67" s="1"/>
  <c r="P62"/>
  <c r="P67" s="1"/>
  <c r="R62"/>
  <c r="R67" s="1"/>
  <c r="T62"/>
  <c r="T67" s="1"/>
  <c r="V62"/>
  <c r="V67" s="1"/>
  <c r="X62"/>
  <c r="X67" s="1"/>
  <c r="E40" i="23"/>
  <c r="G40"/>
  <c r="I40"/>
  <c r="K40"/>
  <c r="M40"/>
  <c r="O40"/>
  <c r="Q40"/>
  <c r="S40"/>
  <c r="U40"/>
  <c r="W40"/>
  <c r="F33" i="26"/>
  <c r="H33"/>
  <c r="J33"/>
  <c r="L33"/>
  <c r="N33"/>
  <c r="P33"/>
  <c r="R33"/>
  <c r="T33"/>
  <c r="V33"/>
  <c r="X33"/>
  <c r="G62" i="30"/>
  <c r="G67" s="1"/>
  <c r="I62"/>
  <c r="I67" s="1"/>
  <c r="K62"/>
  <c r="K67" s="1"/>
  <c r="M62"/>
  <c r="M67" s="1"/>
  <c r="O62"/>
  <c r="O67" s="1"/>
  <c r="Q62"/>
  <c r="Q67" s="1"/>
  <c r="S62"/>
  <c r="S67" s="1"/>
  <c r="U62"/>
  <c r="U67" s="1"/>
  <c r="W62"/>
  <c r="W67" s="1"/>
  <c r="E39" i="23"/>
  <c r="G39"/>
  <c r="I39"/>
  <c r="K39"/>
  <c r="M39"/>
  <c r="O39"/>
  <c r="Q39"/>
  <c r="S39"/>
  <c r="U39"/>
  <c r="W39"/>
  <c r="F32" i="26"/>
  <c r="H32"/>
  <c r="J32"/>
  <c r="L32"/>
  <c r="N32"/>
  <c r="P32"/>
  <c r="R32"/>
  <c r="T32"/>
  <c r="V32"/>
  <c r="X32"/>
  <c r="F101" i="28"/>
  <c r="F105" s="1"/>
  <c r="H101"/>
  <c r="H105" s="1"/>
  <c r="J101"/>
  <c r="J105" s="1"/>
  <c r="L101"/>
  <c r="L105" s="1"/>
  <c r="N101"/>
  <c r="N105" s="1"/>
  <c r="P101"/>
  <c r="P105" s="1"/>
  <c r="R101"/>
  <c r="R105" s="1"/>
  <c r="T101"/>
  <c r="T105" s="1"/>
  <c r="V101"/>
  <c r="V105" s="1"/>
  <c r="X101"/>
  <c r="X105" s="1"/>
  <c r="F39" i="23"/>
  <c r="H39"/>
  <c r="J39"/>
  <c r="L39"/>
  <c r="N39"/>
  <c r="P39"/>
  <c r="R39"/>
  <c r="T39"/>
  <c r="V39"/>
  <c r="X39"/>
  <c r="E32" i="26"/>
  <c r="G32"/>
  <c r="I32"/>
  <c r="K32"/>
  <c r="M32"/>
  <c r="O32"/>
  <c r="Q32"/>
  <c r="S32"/>
  <c r="U32"/>
  <c r="W32"/>
  <c r="G101" i="28"/>
  <c r="G105" s="1"/>
  <c r="I101"/>
  <c r="I105" s="1"/>
  <c r="K101"/>
  <c r="K105" s="1"/>
  <c r="M101"/>
  <c r="M105" s="1"/>
  <c r="O101"/>
  <c r="O105" s="1"/>
  <c r="Q101"/>
  <c r="Q105" s="1"/>
  <c r="S101"/>
  <c r="S105" s="1"/>
  <c r="U101"/>
  <c r="U105" s="1"/>
  <c r="W101"/>
  <c r="W105" s="1"/>
  <c r="F38" i="23"/>
  <c r="H38"/>
  <c r="J38"/>
  <c r="L38"/>
  <c r="N38"/>
  <c r="P38"/>
  <c r="R38"/>
  <c r="T38"/>
  <c r="V38"/>
  <c r="X38"/>
  <c r="E31" i="26"/>
  <c r="G31"/>
  <c r="I31"/>
  <c r="K31"/>
  <c r="M31"/>
  <c r="O31"/>
  <c r="Q31"/>
  <c r="S31"/>
  <c r="U31"/>
  <c r="W31"/>
  <c r="E38" i="23"/>
  <c r="G38"/>
  <c r="I38"/>
  <c r="K38"/>
  <c r="M38"/>
  <c r="O38"/>
  <c r="Q38"/>
  <c r="S38"/>
  <c r="U38"/>
  <c r="W38"/>
  <c r="F31" i="26"/>
  <c r="H31"/>
  <c r="J31"/>
  <c r="L31"/>
  <c r="N31"/>
  <c r="P31"/>
  <c r="R31"/>
  <c r="T31"/>
  <c r="V31"/>
  <c r="X31"/>
  <c r="E40"/>
  <c r="X11" i="13"/>
  <c r="W11"/>
  <c r="V11"/>
  <c r="U11"/>
  <c r="T11"/>
  <c r="S11"/>
  <c r="R11"/>
  <c r="Q11"/>
  <c r="P11"/>
  <c r="O11"/>
  <c r="N11"/>
  <c r="M11"/>
  <c r="L11"/>
  <c r="K11"/>
  <c r="J11"/>
  <c r="I11"/>
  <c r="H11"/>
  <c r="G11"/>
  <c r="F11"/>
  <c r="E11"/>
  <c r="X10"/>
  <c r="X12" s="1"/>
  <c r="W10"/>
  <c r="W12" s="1"/>
  <c r="V10"/>
  <c r="V12" s="1"/>
  <c r="U10"/>
  <c r="U12" s="1"/>
  <c r="T10"/>
  <c r="T12" s="1"/>
  <c r="S10"/>
  <c r="S12" s="1"/>
  <c r="R10"/>
  <c r="R12" s="1"/>
  <c r="Q10"/>
  <c r="Q12" s="1"/>
  <c r="P10"/>
  <c r="P12" s="1"/>
  <c r="O10"/>
  <c r="O12" s="1"/>
  <c r="N10"/>
  <c r="N12" s="1"/>
  <c r="M10"/>
  <c r="M12" s="1"/>
  <c r="L10"/>
  <c r="L12" s="1"/>
  <c r="K10"/>
  <c r="K12" s="1"/>
  <c r="J10"/>
  <c r="J12" s="1"/>
  <c r="I10"/>
  <c r="I12" s="1"/>
  <c r="H10"/>
  <c r="H12" s="1"/>
  <c r="G10"/>
  <c r="G12" s="1"/>
  <c r="F10"/>
  <c r="F12" s="1"/>
  <c r="E10"/>
  <c r="E12" s="1"/>
  <c r="D11"/>
  <c r="D10"/>
  <c r="X153"/>
  <c r="X26" i="21" s="1"/>
  <c r="W153" i="13"/>
  <c r="W26" i="21" s="1"/>
  <c r="V153" i="13"/>
  <c r="V26" i="21" s="1"/>
  <c r="U153" i="13"/>
  <c r="U26" i="21" s="1"/>
  <c r="T153" i="13"/>
  <c r="T26" i="21" s="1"/>
  <c r="S153" i="13"/>
  <c r="S26" i="21" s="1"/>
  <c r="R153" i="13"/>
  <c r="R26" i="21" s="1"/>
  <c r="Q153" i="13"/>
  <c r="Q26" i="21" s="1"/>
  <c r="P153" i="13"/>
  <c r="P26" i="21" s="1"/>
  <c r="O153" i="13"/>
  <c r="O26" i="21" s="1"/>
  <c r="N153" i="13"/>
  <c r="N26" i="21" s="1"/>
  <c r="M153" i="13"/>
  <c r="M26" i="21" s="1"/>
  <c r="L153" i="13"/>
  <c r="L26" i="21" s="1"/>
  <c r="K153" i="13"/>
  <c r="K26" i="21" s="1"/>
  <c r="J153" i="13"/>
  <c r="J26" i="21" s="1"/>
  <c r="I153" i="13"/>
  <c r="I26" i="21" s="1"/>
  <c r="H153" i="13"/>
  <c r="H26" i="21" s="1"/>
  <c r="G153" i="13"/>
  <c r="G26" i="21" s="1"/>
  <c r="F153" i="13"/>
  <c r="F26" i="21" s="1"/>
  <c r="E153" i="13"/>
  <c r="E26" i="21" s="1"/>
  <c r="X145" i="13"/>
  <c r="X25" i="21" s="1"/>
  <c r="W145" i="13"/>
  <c r="W25" i="21" s="1"/>
  <c r="V145" i="13"/>
  <c r="V25" i="21" s="1"/>
  <c r="U145" i="13"/>
  <c r="U25" i="21" s="1"/>
  <c r="T145" i="13"/>
  <c r="T25" i="21" s="1"/>
  <c r="S145" i="13"/>
  <c r="S25" i="21" s="1"/>
  <c r="R145" i="13"/>
  <c r="R25" i="21" s="1"/>
  <c r="Q145" i="13"/>
  <c r="Q25" i="21" s="1"/>
  <c r="P145" i="13"/>
  <c r="P25" i="21" s="1"/>
  <c r="O145" i="13"/>
  <c r="O25" i="21" s="1"/>
  <c r="N145" i="13"/>
  <c r="N25" i="21" s="1"/>
  <c r="M145" i="13"/>
  <c r="M25" i="21" s="1"/>
  <c r="L145" i="13"/>
  <c r="L25" i="21" s="1"/>
  <c r="K145" i="13"/>
  <c r="K25" i="21" s="1"/>
  <c r="J145" i="13"/>
  <c r="J25" i="21" s="1"/>
  <c r="I145" i="13"/>
  <c r="I25" i="21" s="1"/>
  <c r="H145" i="13"/>
  <c r="H25" i="21" s="1"/>
  <c r="G145" i="13"/>
  <c r="G25" i="21" s="1"/>
  <c r="F145" i="13"/>
  <c r="F25" i="21" s="1"/>
  <c r="E145" i="13"/>
  <c r="E25" i="21" s="1"/>
  <c r="D153" i="13"/>
  <c r="D26" i="21" s="1"/>
  <c r="X129" i="13"/>
  <c r="W129"/>
  <c r="V129"/>
  <c r="U129"/>
  <c r="T129"/>
  <c r="S129"/>
  <c r="R129"/>
  <c r="Q129"/>
  <c r="P129"/>
  <c r="O129"/>
  <c r="N129"/>
  <c r="M129"/>
  <c r="L129"/>
  <c r="K129"/>
  <c r="J129"/>
  <c r="I129"/>
  <c r="H129"/>
  <c r="G129"/>
  <c r="F129"/>
  <c r="E129"/>
  <c r="X121"/>
  <c r="W121"/>
  <c r="V121"/>
  <c r="U121"/>
  <c r="T121"/>
  <c r="S121"/>
  <c r="R121"/>
  <c r="Q121"/>
  <c r="P121"/>
  <c r="O121"/>
  <c r="N121"/>
  <c r="M121"/>
  <c r="L121"/>
  <c r="K121"/>
  <c r="J121"/>
  <c r="I121"/>
  <c r="H121"/>
  <c r="G121"/>
  <c r="F121"/>
  <c r="E121"/>
  <c r="X113"/>
  <c r="W113"/>
  <c r="V113"/>
  <c r="U113"/>
  <c r="T113"/>
  <c r="S113"/>
  <c r="R113"/>
  <c r="Q113"/>
  <c r="P113"/>
  <c r="O113"/>
  <c r="N113"/>
  <c r="M113"/>
  <c r="L113"/>
  <c r="K113"/>
  <c r="J113"/>
  <c r="I113"/>
  <c r="H113"/>
  <c r="G113"/>
  <c r="F113"/>
  <c r="E113"/>
  <c r="X105"/>
  <c r="W105"/>
  <c r="V105"/>
  <c r="U105"/>
  <c r="T105"/>
  <c r="S105"/>
  <c r="R105"/>
  <c r="Q105"/>
  <c r="P105"/>
  <c r="O105"/>
  <c r="N105"/>
  <c r="M105"/>
  <c r="L105"/>
  <c r="K105"/>
  <c r="J105"/>
  <c r="I105"/>
  <c r="H105"/>
  <c r="G105"/>
  <c r="F105"/>
  <c r="E105"/>
  <c r="D129"/>
  <c r="D121"/>
  <c r="D113"/>
  <c r="D105"/>
  <c r="X96"/>
  <c r="W96"/>
  <c r="V96"/>
  <c r="U96"/>
  <c r="T96"/>
  <c r="S96"/>
  <c r="R96"/>
  <c r="Q96"/>
  <c r="P96"/>
  <c r="O96"/>
  <c r="N96"/>
  <c r="M96"/>
  <c r="L96"/>
  <c r="K96"/>
  <c r="J96"/>
  <c r="I96"/>
  <c r="H96"/>
  <c r="G96"/>
  <c r="F96"/>
  <c r="E96"/>
  <c r="D96"/>
  <c r="D23" i="21" s="1"/>
  <c r="X41" i="26"/>
  <c r="W41"/>
  <c r="V41"/>
  <c r="U41"/>
  <c r="T41"/>
  <c r="S41"/>
  <c r="R41"/>
  <c r="Q41"/>
  <c r="P41"/>
  <c r="O41"/>
  <c r="N41"/>
  <c r="M41"/>
  <c r="L41"/>
  <c r="K41"/>
  <c r="J41"/>
  <c r="I41"/>
  <c r="H41"/>
  <c r="G41"/>
  <c r="F41"/>
  <c r="E41"/>
  <c r="D41"/>
  <c r="X53" i="15"/>
  <c r="X55" s="1"/>
  <c r="X56" s="1"/>
  <c r="W53"/>
  <c r="V53"/>
  <c r="V55" s="1"/>
  <c r="U53"/>
  <c r="T53"/>
  <c r="T55" s="1"/>
  <c r="S53"/>
  <c r="R53"/>
  <c r="R55" s="1"/>
  <c r="Q53"/>
  <c r="P53"/>
  <c r="P55" s="1"/>
  <c r="O53"/>
  <c r="N53"/>
  <c r="N55" s="1"/>
  <c r="M53"/>
  <c r="L53"/>
  <c r="L55" s="1"/>
  <c r="K53"/>
  <c r="J53"/>
  <c r="J55" s="1"/>
  <c r="I53"/>
  <c r="H53"/>
  <c r="H55" s="1"/>
  <c r="G53"/>
  <c r="F53"/>
  <c r="F55" s="1"/>
  <c r="E53"/>
  <c r="D53"/>
  <c r="D55" s="1"/>
  <c r="X37"/>
  <c r="X39" s="1"/>
  <c r="X40" s="1"/>
  <c r="W37"/>
  <c r="W39" s="1"/>
  <c r="V37"/>
  <c r="V39" s="1"/>
  <c r="U37"/>
  <c r="U39" s="1"/>
  <c r="T37"/>
  <c r="T39" s="1"/>
  <c r="S37"/>
  <c r="S39" s="1"/>
  <c r="R37"/>
  <c r="R39" s="1"/>
  <c r="Q37"/>
  <c r="Q39" s="1"/>
  <c r="P37"/>
  <c r="P39" s="1"/>
  <c r="O37"/>
  <c r="O39" s="1"/>
  <c r="N37"/>
  <c r="N39" s="1"/>
  <c r="M37"/>
  <c r="M39" s="1"/>
  <c r="L37"/>
  <c r="L39" s="1"/>
  <c r="K37"/>
  <c r="K39" s="1"/>
  <c r="J37"/>
  <c r="J39" s="1"/>
  <c r="I37"/>
  <c r="I39" s="1"/>
  <c r="H37"/>
  <c r="H39" s="1"/>
  <c r="G37"/>
  <c r="G39" s="1"/>
  <c r="F37"/>
  <c r="F39" s="1"/>
  <c r="E37"/>
  <c r="E39" s="1"/>
  <c r="D37"/>
  <c r="D39" s="1"/>
  <c r="X21"/>
  <c r="X23" s="1"/>
  <c r="X24" s="1"/>
  <c r="W21"/>
  <c r="W23" s="1"/>
  <c r="V21"/>
  <c r="V23" s="1"/>
  <c r="U21"/>
  <c r="U23" s="1"/>
  <c r="T21"/>
  <c r="T23" s="1"/>
  <c r="S21"/>
  <c r="S23" s="1"/>
  <c r="R21"/>
  <c r="R23" s="1"/>
  <c r="Q21"/>
  <c r="Q23" s="1"/>
  <c r="P21"/>
  <c r="P23" s="1"/>
  <c r="O21"/>
  <c r="O23" s="1"/>
  <c r="N21"/>
  <c r="N23" s="1"/>
  <c r="M21"/>
  <c r="M23" s="1"/>
  <c r="L21"/>
  <c r="L23" s="1"/>
  <c r="K21"/>
  <c r="K23" s="1"/>
  <c r="J21"/>
  <c r="J23" s="1"/>
  <c r="I21"/>
  <c r="I23" s="1"/>
  <c r="H21"/>
  <c r="H23" s="1"/>
  <c r="G21"/>
  <c r="G23" s="1"/>
  <c r="F21"/>
  <c r="F23" s="1"/>
  <c r="E21"/>
  <c r="E23" s="1"/>
  <c r="D21"/>
  <c r="D23" s="1"/>
  <c r="J22" i="20"/>
  <c r="D21"/>
  <c r="J21" s="1"/>
  <c r="J19"/>
  <c r="J18"/>
  <c r="J12"/>
  <c r="E8"/>
  <c r="F10" s="1"/>
  <c r="F67" i="29" l="1"/>
  <c r="F71" s="1"/>
  <c r="F40" i="26" s="1"/>
  <c r="F30" i="29"/>
  <c r="G26" s="1"/>
  <c r="D40" i="15"/>
  <c r="D12" i="13"/>
  <c r="F40" i="15"/>
  <c r="H40"/>
  <c r="J40"/>
  <c r="L40"/>
  <c r="N40"/>
  <c r="P40"/>
  <c r="R40"/>
  <c r="T40"/>
  <c r="V40"/>
  <c r="E40"/>
  <c r="G40"/>
  <c r="I40"/>
  <c r="K40"/>
  <c r="M40"/>
  <c r="O40"/>
  <c r="Q40"/>
  <c r="S40"/>
  <c r="H24"/>
  <c r="J24"/>
  <c r="N24"/>
  <c r="P24"/>
  <c r="R24"/>
  <c r="T24"/>
  <c r="V24"/>
  <c r="U40"/>
  <c r="W40"/>
  <c r="F24"/>
  <c r="L24"/>
  <c r="E23" i="21"/>
  <c r="G23"/>
  <c r="I23"/>
  <c r="K23"/>
  <c r="M23"/>
  <c r="O23"/>
  <c r="Q23"/>
  <c r="S23"/>
  <c r="U23"/>
  <c r="W23"/>
  <c r="F23"/>
  <c r="H23"/>
  <c r="J23"/>
  <c r="L23"/>
  <c r="N23"/>
  <c r="P23"/>
  <c r="R23"/>
  <c r="T23"/>
  <c r="V23"/>
  <c r="X23"/>
  <c r="E24" i="15"/>
  <c r="I24"/>
  <c r="M24"/>
  <c r="Q24"/>
  <c r="S24"/>
  <c r="U24"/>
  <c r="W24"/>
  <c r="G24"/>
  <c r="K24"/>
  <c r="O24"/>
  <c r="E131" i="13"/>
  <c r="E24" i="21" s="1"/>
  <c r="G131" i="13"/>
  <c r="G24" i="21" s="1"/>
  <c r="I131" i="13"/>
  <c r="I24" i="21" s="1"/>
  <c r="K131" i="13"/>
  <c r="K24" i="21" s="1"/>
  <c r="M131" i="13"/>
  <c r="M24" i="21" s="1"/>
  <c r="O131" i="13"/>
  <c r="O24" i="21" s="1"/>
  <c r="Q131" i="13"/>
  <c r="Q24" i="21" s="1"/>
  <c r="S131" i="13"/>
  <c r="S24" i="21" s="1"/>
  <c r="U131" i="13"/>
  <c r="U24" i="21" s="1"/>
  <c r="W131" i="13"/>
  <c r="W24" i="21" s="1"/>
  <c r="D131" i="13"/>
  <c r="D24" i="21" s="1"/>
  <c r="F131" i="13"/>
  <c r="F24" i="21" s="1"/>
  <c r="J15" i="20" s="1"/>
  <c r="H131" i="13"/>
  <c r="H24" i="21" s="1"/>
  <c r="J131" i="13"/>
  <c r="J24" i="21" s="1"/>
  <c r="L131" i="13"/>
  <c r="L24" i="21" s="1"/>
  <c r="N131" i="13"/>
  <c r="N24" i="21" s="1"/>
  <c r="P131" i="13"/>
  <c r="P24" i="21" s="1"/>
  <c r="R131" i="13"/>
  <c r="R24" i="21" s="1"/>
  <c r="T131" i="13"/>
  <c r="T24" i="21" s="1"/>
  <c r="V131" i="13"/>
  <c r="V24" i="21" s="1"/>
  <c r="X131" i="13"/>
  <c r="X24" i="21" s="1"/>
  <c r="E55" i="15"/>
  <c r="G55"/>
  <c r="I55"/>
  <c r="K55"/>
  <c r="M55"/>
  <c r="O55"/>
  <c r="Q55"/>
  <c r="S55"/>
  <c r="U55"/>
  <c r="W55"/>
  <c r="W56" s="1"/>
  <c r="D24"/>
  <c r="G30" i="29" l="1"/>
  <c r="H26" s="1"/>
  <c r="G67"/>
  <c r="G71" s="1"/>
  <c r="G40" i="26" s="1"/>
  <c r="U56" i="15"/>
  <c r="P56"/>
  <c r="L56"/>
  <c r="H56"/>
  <c r="D56"/>
  <c r="S56"/>
  <c r="O56"/>
  <c r="K56"/>
  <c r="G56"/>
  <c r="T56"/>
  <c r="Q56"/>
  <c r="M56"/>
  <c r="I56"/>
  <c r="E56"/>
  <c r="V56"/>
  <c r="R56"/>
  <c r="N56"/>
  <c r="J56"/>
  <c r="F56"/>
  <c r="H67" i="29" l="1"/>
  <c r="H71" s="1"/>
  <c r="H40" i="26" s="1"/>
  <c r="H30" i="29"/>
  <c r="I26" s="1"/>
  <c r="F43" i="27"/>
  <c r="F39"/>
  <c r="F49"/>
  <c r="F45"/>
  <c r="C41"/>
  <c r="F36"/>
  <c r="F47"/>
  <c r="F37"/>
  <c r="C49"/>
  <c r="F46"/>
  <c r="C39"/>
  <c r="C46"/>
  <c r="C48"/>
  <c r="F42"/>
  <c r="C44"/>
  <c r="C37"/>
  <c r="F41"/>
  <c r="F48"/>
  <c r="C43"/>
  <c r="F44"/>
  <c r="C40"/>
  <c r="C47"/>
  <c r="C45"/>
  <c r="F40"/>
  <c r="C42"/>
  <c r="I30" i="29" l="1"/>
  <c r="J26" s="1"/>
  <c r="I67"/>
  <c r="I71" s="1"/>
  <c r="I40" i="26" s="1"/>
  <c r="D4" i="27"/>
  <c r="D3"/>
  <c r="D2"/>
  <c r="X38" i="26"/>
  <c r="W38"/>
  <c r="V38"/>
  <c r="U38"/>
  <c r="T38"/>
  <c r="S38"/>
  <c r="R38"/>
  <c r="Q38"/>
  <c r="P38"/>
  <c r="O38"/>
  <c r="N38"/>
  <c r="M38"/>
  <c r="L38"/>
  <c r="K38"/>
  <c r="J38"/>
  <c r="I38"/>
  <c r="H38"/>
  <c r="G38"/>
  <c r="F38"/>
  <c r="E38"/>
  <c r="D38"/>
  <c r="X46" i="23"/>
  <c r="W46"/>
  <c r="V46"/>
  <c r="U46"/>
  <c r="T46"/>
  <c r="S46"/>
  <c r="R46"/>
  <c r="Q46"/>
  <c r="P46"/>
  <c r="O46"/>
  <c r="N46"/>
  <c r="M46"/>
  <c r="L46"/>
  <c r="K46"/>
  <c r="J46"/>
  <c r="I46"/>
  <c r="H46"/>
  <c r="G46"/>
  <c r="F46"/>
  <c r="X31"/>
  <c r="W31"/>
  <c r="V31"/>
  <c r="U31"/>
  <c r="T31"/>
  <c r="S31"/>
  <c r="R31"/>
  <c r="Q31"/>
  <c r="P31"/>
  <c r="O31"/>
  <c r="N31"/>
  <c r="M31"/>
  <c r="L31"/>
  <c r="K31"/>
  <c r="J31"/>
  <c r="I31"/>
  <c r="H31"/>
  <c r="G31"/>
  <c r="F31"/>
  <c r="X22"/>
  <c r="W22"/>
  <c r="V22"/>
  <c r="U22"/>
  <c r="T22"/>
  <c r="S22"/>
  <c r="R22"/>
  <c r="Q22"/>
  <c r="P22"/>
  <c r="O22"/>
  <c r="N22"/>
  <c r="M22"/>
  <c r="L22"/>
  <c r="K22"/>
  <c r="J22"/>
  <c r="I22"/>
  <c r="H22"/>
  <c r="G22"/>
  <c r="F22"/>
  <c r="E46"/>
  <c r="D46"/>
  <c r="D48" s="1"/>
  <c r="D52" s="1"/>
  <c r="E50" s="1"/>
  <c r="E31"/>
  <c r="D31"/>
  <c r="E22"/>
  <c r="D22"/>
  <c r="X9"/>
  <c r="W9"/>
  <c r="V9"/>
  <c r="U9"/>
  <c r="T9"/>
  <c r="S9"/>
  <c r="R9"/>
  <c r="Q9"/>
  <c r="P9"/>
  <c r="O9"/>
  <c r="N9"/>
  <c r="M9"/>
  <c r="L9"/>
  <c r="K9"/>
  <c r="J9"/>
  <c r="I9"/>
  <c r="H9"/>
  <c r="G9"/>
  <c r="F9"/>
  <c r="E9"/>
  <c r="D9"/>
  <c r="X75" i="22"/>
  <c r="W75"/>
  <c r="V75"/>
  <c r="U75"/>
  <c r="T75"/>
  <c r="S75"/>
  <c r="R75"/>
  <c r="Q75"/>
  <c r="P75"/>
  <c r="O75"/>
  <c r="N75"/>
  <c r="M75"/>
  <c r="L75"/>
  <c r="K75"/>
  <c r="J75"/>
  <c r="I75"/>
  <c r="H75"/>
  <c r="G75"/>
  <c r="F75"/>
  <c r="E75"/>
  <c r="X48"/>
  <c r="W48"/>
  <c r="V48"/>
  <c r="U48"/>
  <c r="T48"/>
  <c r="S48"/>
  <c r="R48"/>
  <c r="Q48"/>
  <c r="P48"/>
  <c r="O48"/>
  <c r="N48"/>
  <c r="M48"/>
  <c r="L48"/>
  <c r="K48"/>
  <c r="J48"/>
  <c r="I48"/>
  <c r="H48"/>
  <c r="G48"/>
  <c r="F48"/>
  <c r="E48"/>
  <c r="D75"/>
  <c r="D77" s="1"/>
  <c r="D37" i="26" s="1"/>
  <c r="D48" i="22"/>
  <c r="D36"/>
  <c r="D36" i="26" s="1"/>
  <c r="D13" s="1"/>
  <c r="X9" i="22"/>
  <c r="W9"/>
  <c r="V9"/>
  <c r="U9"/>
  <c r="T9"/>
  <c r="S9"/>
  <c r="R9"/>
  <c r="Q9"/>
  <c r="P9"/>
  <c r="O9"/>
  <c r="N9"/>
  <c r="M9"/>
  <c r="L9"/>
  <c r="K9"/>
  <c r="J9"/>
  <c r="I9"/>
  <c r="H9"/>
  <c r="G9"/>
  <c r="F9"/>
  <c r="E9"/>
  <c r="D9"/>
  <c r="D15" i="5"/>
  <c r="X48" i="21"/>
  <c r="W48"/>
  <c r="V48"/>
  <c r="U48"/>
  <c r="T48"/>
  <c r="S48"/>
  <c r="R48"/>
  <c r="Q48"/>
  <c r="P48"/>
  <c r="O48"/>
  <c r="N48"/>
  <c r="M48"/>
  <c r="L48"/>
  <c r="K48"/>
  <c r="J48"/>
  <c r="I48"/>
  <c r="H48"/>
  <c r="G48"/>
  <c r="F48"/>
  <c r="E48"/>
  <c r="D48"/>
  <c r="D4" i="26"/>
  <c r="D3"/>
  <c r="D2"/>
  <c r="X39" i="21"/>
  <c r="X10" i="19" s="1"/>
  <c r="W39" i="21"/>
  <c r="W10" i="19" s="1"/>
  <c r="V39" i="21"/>
  <c r="V10" i="19" s="1"/>
  <c r="U39" i="21"/>
  <c r="U10" i="19" s="1"/>
  <c r="T39" i="21"/>
  <c r="T10" i="19" s="1"/>
  <c r="S39" i="21"/>
  <c r="S10" i="19" s="1"/>
  <c r="R39" i="21"/>
  <c r="R10" i="19" s="1"/>
  <c r="Q39" i="21"/>
  <c r="Q10" i="19" s="1"/>
  <c r="P39" i="21"/>
  <c r="P10" i="19" s="1"/>
  <c r="O39" i="21"/>
  <c r="O10" i="19" s="1"/>
  <c r="N39" i="21"/>
  <c r="N10" i="19" s="1"/>
  <c r="M39" i="21"/>
  <c r="M10" i="19" s="1"/>
  <c r="L39" i="21"/>
  <c r="L10" i="19" s="1"/>
  <c r="K39" i="21"/>
  <c r="K10" i="19" s="1"/>
  <c r="J39" i="21"/>
  <c r="J10" i="19" s="1"/>
  <c r="I39" i="21"/>
  <c r="I10" i="19" s="1"/>
  <c r="H39" i="21"/>
  <c r="H10" i="19" s="1"/>
  <c r="G39" i="21"/>
  <c r="G10" i="19" s="1"/>
  <c r="F39" i="21"/>
  <c r="F10" i="19" s="1"/>
  <c r="E39" i="21"/>
  <c r="E10" i="19" s="1"/>
  <c r="X34" i="21"/>
  <c r="W34"/>
  <c r="V34"/>
  <c r="U34"/>
  <c r="T34"/>
  <c r="S34"/>
  <c r="R34"/>
  <c r="Q34"/>
  <c r="P34"/>
  <c r="O34"/>
  <c r="N34"/>
  <c r="M34"/>
  <c r="L34"/>
  <c r="K34"/>
  <c r="J34"/>
  <c r="I34"/>
  <c r="H34"/>
  <c r="G34"/>
  <c r="F34"/>
  <c r="E34"/>
  <c r="D39"/>
  <c r="D10" i="19" s="1"/>
  <c r="D34" i="21"/>
  <c r="A37" i="27"/>
  <c r="A45"/>
  <c r="A47"/>
  <c r="A36"/>
  <c r="A39"/>
  <c r="A41"/>
  <c r="A43"/>
  <c r="A48"/>
  <c r="A40"/>
  <c r="A44"/>
  <c r="A46"/>
  <c r="C36"/>
  <c r="A42"/>
  <c r="A49"/>
  <c r="J67" i="29" l="1"/>
  <c r="J71" s="1"/>
  <c r="J40" i="26" s="1"/>
  <c r="J30" i="29"/>
  <c r="K26" s="1"/>
  <c r="E17" i="13"/>
  <c r="G17"/>
  <c r="I17"/>
  <c r="K17"/>
  <c r="M17"/>
  <c r="O17"/>
  <c r="Q17"/>
  <c r="S17"/>
  <c r="U17"/>
  <c r="W17"/>
  <c r="D17"/>
  <c r="J17" i="20"/>
  <c r="F17" i="13"/>
  <c r="H17"/>
  <c r="J17"/>
  <c r="L17"/>
  <c r="N17"/>
  <c r="P17"/>
  <c r="R17"/>
  <c r="T17"/>
  <c r="V17"/>
  <c r="X17"/>
  <c r="E77" i="22"/>
  <c r="E37" i="26" s="1"/>
  <c r="G77" i="22"/>
  <c r="G37" i="26" s="1"/>
  <c r="I77" i="22"/>
  <c r="I37" i="26" s="1"/>
  <c r="K77" i="22"/>
  <c r="K37" i="26" s="1"/>
  <c r="M77" i="22"/>
  <c r="M37" i="26" s="1"/>
  <c r="O77" i="22"/>
  <c r="O37" i="26" s="1"/>
  <c r="Q77" i="22"/>
  <c r="Q37" i="26" s="1"/>
  <c r="S77" i="22"/>
  <c r="S37" i="26" s="1"/>
  <c r="U77" i="22"/>
  <c r="U37" i="26" s="1"/>
  <c r="W77" i="22"/>
  <c r="W37" i="26" s="1"/>
  <c r="F77" i="22"/>
  <c r="F37" i="26" s="1"/>
  <c r="H77" i="22"/>
  <c r="H37" i="26" s="1"/>
  <c r="J77" i="22"/>
  <c r="J37" i="26" s="1"/>
  <c r="L77" i="22"/>
  <c r="L37" i="26" s="1"/>
  <c r="N77" i="22"/>
  <c r="N37" i="26" s="1"/>
  <c r="P77" i="22"/>
  <c r="P37" i="26" s="1"/>
  <c r="R77" i="22"/>
  <c r="R37" i="26" s="1"/>
  <c r="T77" i="22"/>
  <c r="T37" i="26" s="1"/>
  <c r="V77" i="22"/>
  <c r="V37" i="26" s="1"/>
  <c r="X77" i="22"/>
  <c r="X37" i="26" s="1"/>
  <c r="F36" i="22"/>
  <c r="F36" i="26" s="1"/>
  <c r="F13" s="1"/>
  <c r="H36" i="22"/>
  <c r="H36" i="26" s="1"/>
  <c r="H13" s="1"/>
  <c r="J36" i="22"/>
  <c r="J36" i="26" s="1"/>
  <c r="J13" s="1"/>
  <c r="L36" i="22"/>
  <c r="L36" i="26" s="1"/>
  <c r="L13" s="1"/>
  <c r="N36" i="22"/>
  <c r="N36" i="26" s="1"/>
  <c r="N13" s="1"/>
  <c r="P36" i="22"/>
  <c r="P36" i="26" s="1"/>
  <c r="P13" s="1"/>
  <c r="R36" i="22"/>
  <c r="R36" i="26" s="1"/>
  <c r="R13" s="1"/>
  <c r="T36" i="22"/>
  <c r="T36" i="26" s="1"/>
  <c r="T13" s="1"/>
  <c r="V36" i="22"/>
  <c r="V36" i="26" s="1"/>
  <c r="V13" s="1"/>
  <c r="X36" i="22"/>
  <c r="X36" i="26" s="1"/>
  <c r="X13" s="1"/>
  <c r="G48" i="23"/>
  <c r="I48"/>
  <c r="K48"/>
  <c r="M48"/>
  <c r="O48"/>
  <c r="Q48"/>
  <c r="S48"/>
  <c r="U48"/>
  <c r="W48"/>
  <c r="D39" i="26"/>
  <c r="D14" s="1"/>
  <c r="E36" i="22"/>
  <c r="E36" i="26" s="1"/>
  <c r="E13" s="1"/>
  <c r="G36" i="22"/>
  <c r="G36" i="26" s="1"/>
  <c r="G13" s="1"/>
  <c r="I36" i="22"/>
  <c r="I36" i="26" s="1"/>
  <c r="I13" s="1"/>
  <c r="K36" i="22"/>
  <c r="K36" i="26" s="1"/>
  <c r="K13" s="1"/>
  <c r="M36" i="22"/>
  <c r="M36" i="26" s="1"/>
  <c r="M13" s="1"/>
  <c r="O36" i="22"/>
  <c r="O36" i="26" s="1"/>
  <c r="O13" s="1"/>
  <c r="Q36" i="22"/>
  <c r="Q36" i="26" s="1"/>
  <c r="Q13" s="1"/>
  <c r="S36" i="22"/>
  <c r="S36" i="26" s="1"/>
  <c r="S13" s="1"/>
  <c r="U36" i="22"/>
  <c r="U36" i="26" s="1"/>
  <c r="U13" s="1"/>
  <c r="W36" i="22"/>
  <c r="W36" i="26" s="1"/>
  <c r="W13" s="1"/>
  <c r="F48" i="23"/>
  <c r="H48"/>
  <c r="J48"/>
  <c r="L48"/>
  <c r="N48"/>
  <c r="P48"/>
  <c r="R48"/>
  <c r="T48"/>
  <c r="V48"/>
  <c r="X48"/>
  <c r="E48"/>
  <c r="E52" s="1"/>
  <c r="X70" i="13"/>
  <c r="W70"/>
  <c r="V70"/>
  <c r="U70"/>
  <c r="T70"/>
  <c r="S70"/>
  <c r="R70"/>
  <c r="Q70"/>
  <c r="P70"/>
  <c r="O70"/>
  <c r="N70"/>
  <c r="M70"/>
  <c r="L70"/>
  <c r="K70"/>
  <c r="J70"/>
  <c r="I70"/>
  <c r="H70"/>
  <c r="G70"/>
  <c r="F70"/>
  <c r="E70"/>
  <c r="D70"/>
  <c r="X64"/>
  <c r="W64"/>
  <c r="V64"/>
  <c r="U64"/>
  <c r="T64"/>
  <c r="S64"/>
  <c r="R64"/>
  <c r="Q64"/>
  <c r="P64"/>
  <c r="O64"/>
  <c r="N64"/>
  <c r="M64"/>
  <c r="L64"/>
  <c r="K64"/>
  <c r="J64"/>
  <c r="I64"/>
  <c r="H64"/>
  <c r="G64"/>
  <c r="F64"/>
  <c r="E64"/>
  <c r="D64"/>
  <c r="X58"/>
  <c r="W58"/>
  <c r="V58"/>
  <c r="U58"/>
  <c r="T58"/>
  <c r="S58"/>
  <c r="R58"/>
  <c r="Q58"/>
  <c r="P58"/>
  <c r="O58"/>
  <c r="N58"/>
  <c r="M58"/>
  <c r="L58"/>
  <c r="K58"/>
  <c r="J58"/>
  <c r="I58"/>
  <c r="H58"/>
  <c r="G58"/>
  <c r="F58"/>
  <c r="E58"/>
  <c r="D58"/>
  <c r="X52"/>
  <c r="W52"/>
  <c r="V52"/>
  <c r="U52"/>
  <c r="T52"/>
  <c r="S52"/>
  <c r="R52"/>
  <c r="Q52"/>
  <c r="P52"/>
  <c r="O52"/>
  <c r="N52"/>
  <c r="M52"/>
  <c r="L52"/>
  <c r="K52"/>
  <c r="J52"/>
  <c r="I52"/>
  <c r="H52"/>
  <c r="G52"/>
  <c r="F52"/>
  <c r="E52"/>
  <c r="D52"/>
  <c r="X46"/>
  <c r="W46"/>
  <c r="V46"/>
  <c r="U46"/>
  <c r="T46"/>
  <c r="S46"/>
  <c r="R46"/>
  <c r="Q46"/>
  <c r="P46"/>
  <c r="O46"/>
  <c r="N46"/>
  <c r="M46"/>
  <c r="L46"/>
  <c r="K46"/>
  <c r="J46"/>
  <c r="I46"/>
  <c r="H46"/>
  <c r="G46"/>
  <c r="F46"/>
  <c r="E46"/>
  <c r="D46"/>
  <c r="X40"/>
  <c r="W40"/>
  <c r="V40"/>
  <c r="U40"/>
  <c r="T40"/>
  <c r="S40"/>
  <c r="R40"/>
  <c r="Q40"/>
  <c r="P40"/>
  <c r="O40"/>
  <c r="N40"/>
  <c r="M40"/>
  <c r="L40"/>
  <c r="K40"/>
  <c r="J40"/>
  <c r="I40"/>
  <c r="H40"/>
  <c r="G40"/>
  <c r="F40"/>
  <c r="E40"/>
  <c r="D40"/>
  <c r="D15" i="26" l="1"/>
  <c r="K30" i="29"/>
  <c r="L26" s="1"/>
  <c r="K67"/>
  <c r="K71" s="1"/>
  <c r="K40" i="26" s="1"/>
  <c r="E10"/>
  <c r="E11" i="19"/>
  <c r="G10" i="26"/>
  <c r="G11" i="19"/>
  <c r="I10" i="26"/>
  <c r="I11" i="19"/>
  <c r="K10" i="26"/>
  <c r="K11" i="19"/>
  <c r="M10" i="26"/>
  <c r="M11" i="19"/>
  <c r="O10" i="26"/>
  <c r="O11" i="19"/>
  <c r="Q10" i="26"/>
  <c r="Q11" i="19"/>
  <c r="S10" i="26"/>
  <c r="S11" i="19"/>
  <c r="U10" i="26"/>
  <c r="U11" i="19"/>
  <c r="W10" i="26"/>
  <c r="W11" i="19"/>
  <c r="E72" i="13"/>
  <c r="G72"/>
  <c r="I72"/>
  <c r="K72"/>
  <c r="M72"/>
  <c r="O72"/>
  <c r="Q72"/>
  <c r="S72"/>
  <c r="U72"/>
  <c r="W72"/>
  <c r="D72"/>
  <c r="F72"/>
  <c r="H72"/>
  <c r="J72"/>
  <c r="L72"/>
  <c r="N72"/>
  <c r="P72"/>
  <c r="R72"/>
  <c r="T72"/>
  <c r="V72"/>
  <c r="X72"/>
  <c r="F50" i="23"/>
  <c r="F52" s="1"/>
  <c r="E39" i="26"/>
  <c r="E14" l="1"/>
  <c r="E15"/>
  <c r="L30" i="29"/>
  <c r="M26" s="1"/>
  <c r="L67"/>
  <c r="L71" s="1"/>
  <c r="L40" i="26" s="1"/>
  <c r="V21" i="21"/>
  <c r="R21"/>
  <c r="N21"/>
  <c r="J21"/>
  <c r="F21"/>
  <c r="W21"/>
  <c r="S21"/>
  <c r="O21"/>
  <c r="K21"/>
  <c r="G21"/>
  <c r="X21"/>
  <c r="T21"/>
  <c r="P21"/>
  <c r="L21"/>
  <c r="H21"/>
  <c r="U21"/>
  <c r="Q21"/>
  <c r="M21"/>
  <c r="I21"/>
  <c r="E21"/>
  <c r="D21"/>
  <c r="X11" i="19"/>
  <c r="V11"/>
  <c r="T11"/>
  <c r="R11"/>
  <c r="P11"/>
  <c r="N11"/>
  <c r="L11"/>
  <c r="J11"/>
  <c r="H11"/>
  <c r="F11"/>
  <c r="D11"/>
  <c r="X10" i="26"/>
  <c r="V10"/>
  <c r="T10"/>
  <c r="R10"/>
  <c r="P10"/>
  <c r="N10"/>
  <c r="L10"/>
  <c r="J10"/>
  <c r="H10"/>
  <c r="F10"/>
  <c r="D10"/>
  <c r="G50" i="23"/>
  <c r="G52" s="1"/>
  <c r="F39" i="26"/>
  <c r="D145" i="13"/>
  <c r="X23"/>
  <c r="W23"/>
  <c r="V23"/>
  <c r="U23"/>
  <c r="T23"/>
  <c r="S23"/>
  <c r="R23"/>
  <c r="Q23"/>
  <c r="P23"/>
  <c r="O23"/>
  <c r="N23"/>
  <c r="M23"/>
  <c r="L23"/>
  <c r="K23"/>
  <c r="J23"/>
  <c r="I23"/>
  <c r="H23"/>
  <c r="G23"/>
  <c r="F23"/>
  <c r="E23"/>
  <c r="D23"/>
  <c r="D20" i="21" s="1"/>
  <c r="D4" i="23"/>
  <c r="D3"/>
  <c r="D2"/>
  <c r="D4" i="22"/>
  <c r="D3"/>
  <c r="D2"/>
  <c r="D4" i="21"/>
  <c r="D3"/>
  <c r="D2"/>
  <c r="D4" i="20"/>
  <c r="D3"/>
  <c r="D2"/>
  <c r="D4" i="19"/>
  <c r="D3"/>
  <c r="D2"/>
  <c r="D4" i="15"/>
  <c r="D3"/>
  <c r="D2"/>
  <c r="D4" i="16"/>
  <c r="D3"/>
  <c r="D2"/>
  <c r="D4" i="13"/>
  <c r="D3"/>
  <c r="D2"/>
  <c r="D4" i="5"/>
  <c r="D3"/>
  <c r="D2"/>
  <c r="E4" i="1"/>
  <c r="E3"/>
  <c r="E2"/>
  <c r="F14" i="26" l="1"/>
  <c r="F15"/>
  <c r="M30" i="29"/>
  <c r="N26" s="1"/>
  <c r="M67"/>
  <c r="M71" s="1"/>
  <c r="M40" i="26" s="1"/>
  <c r="E20" i="21"/>
  <c r="E14" i="13"/>
  <c r="I20" i="21"/>
  <c r="I14" i="13"/>
  <c r="K20" i="21"/>
  <c r="K14" i="13"/>
  <c r="M20" i="21"/>
  <c r="M14" i="13"/>
  <c r="O20" i="21"/>
  <c r="O14" i="13"/>
  <c r="Q20" i="21"/>
  <c r="Q14" i="13"/>
  <c r="S20" i="21"/>
  <c r="S14" i="13"/>
  <c r="W20" i="21"/>
  <c r="W14" i="13"/>
  <c r="F20" i="21"/>
  <c r="F14" i="13"/>
  <c r="H20" i="21"/>
  <c r="H14" i="13"/>
  <c r="J20" i="21"/>
  <c r="J14" i="13"/>
  <c r="L20" i="21"/>
  <c r="L14" i="13"/>
  <c r="N20" i="21"/>
  <c r="N14" i="13"/>
  <c r="P20" i="21"/>
  <c r="P14" i="13"/>
  <c r="R20" i="21"/>
  <c r="R14" i="13"/>
  <c r="T20" i="21"/>
  <c r="T14" i="13"/>
  <c r="V20" i="21"/>
  <c r="V14" i="13"/>
  <c r="X20" i="21"/>
  <c r="X14" i="13"/>
  <c r="G20" i="21"/>
  <c r="G14" i="13"/>
  <c r="U20" i="21"/>
  <c r="U14" i="13"/>
  <c r="D14" i="19"/>
  <c r="D25" i="21"/>
  <c r="D14" i="13"/>
  <c r="E12" i="19"/>
  <c r="H50" i="23"/>
  <c r="H52" s="1"/>
  <c r="G39" i="26"/>
  <c r="G14" l="1"/>
  <c r="G15"/>
  <c r="N30" i="29"/>
  <c r="O26" s="1"/>
  <c r="N67"/>
  <c r="N71" s="1"/>
  <c r="N40" i="26" s="1"/>
  <c r="U16" i="13"/>
  <c r="U18" s="1"/>
  <c r="X16"/>
  <c r="X18" s="1"/>
  <c r="T16"/>
  <c r="T18" s="1"/>
  <c r="P16"/>
  <c r="P18" s="1"/>
  <c r="L16"/>
  <c r="L18" s="1"/>
  <c r="H16"/>
  <c r="H18" s="1"/>
  <c r="W16"/>
  <c r="W18" s="1"/>
  <c r="S16"/>
  <c r="S18" s="1"/>
  <c r="O16"/>
  <c r="O18" s="1"/>
  <c r="M16"/>
  <c r="M18" s="1"/>
  <c r="I16"/>
  <c r="I18" s="1"/>
  <c r="E16"/>
  <c r="E18" s="1"/>
  <c r="D16"/>
  <c r="D18" s="1"/>
  <c r="G16"/>
  <c r="G18" s="1"/>
  <c r="V16"/>
  <c r="V18" s="1"/>
  <c r="R16"/>
  <c r="R18" s="1"/>
  <c r="N16"/>
  <c r="N18" s="1"/>
  <c r="J16"/>
  <c r="J18" s="1"/>
  <c r="F16"/>
  <c r="F18" s="1"/>
  <c r="Q16"/>
  <c r="Q18" s="1"/>
  <c r="K16"/>
  <c r="K18" s="1"/>
  <c r="D29" i="21"/>
  <c r="D41" s="1"/>
  <c r="D50" s="1"/>
  <c r="D57" s="1"/>
  <c r="D27"/>
  <c r="D12" i="19"/>
  <c r="O12"/>
  <c r="M12"/>
  <c r="K12"/>
  <c r="I12"/>
  <c r="G12"/>
  <c r="P12"/>
  <c r="N12"/>
  <c r="L12"/>
  <c r="J12"/>
  <c r="H12"/>
  <c r="F12"/>
  <c r="U27" i="21"/>
  <c r="G27"/>
  <c r="X27"/>
  <c r="V27"/>
  <c r="T27"/>
  <c r="R27"/>
  <c r="P27"/>
  <c r="N27"/>
  <c r="L27"/>
  <c r="J27"/>
  <c r="H27"/>
  <c r="F27"/>
  <c r="W27"/>
  <c r="S27"/>
  <c r="Q27"/>
  <c r="O27"/>
  <c r="M27"/>
  <c r="K27"/>
  <c r="I27"/>
  <c r="E27"/>
  <c r="J16" i="20"/>
  <c r="I50" i="23"/>
  <c r="I52" s="1"/>
  <c r="H39" i="26"/>
  <c r="H14" l="1"/>
  <c r="H15"/>
  <c r="O30" i="29"/>
  <c r="P26" s="1"/>
  <c r="O67"/>
  <c r="O71" s="1"/>
  <c r="O40" i="26" s="1"/>
  <c r="D13" i="20"/>
  <c r="J13" s="1"/>
  <c r="E29" i="21"/>
  <c r="E41" s="1"/>
  <c r="E50" s="1"/>
  <c r="E57" s="1"/>
  <c r="I29"/>
  <c r="I41" s="1"/>
  <c r="I50" s="1"/>
  <c r="I57" s="1"/>
  <c r="K29"/>
  <c r="K41" s="1"/>
  <c r="M29"/>
  <c r="M41" s="1"/>
  <c r="M50" s="1"/>
  <c r="M57" s="1"/>
  <c r="O29"/>
  <c r="O41" s="1"/>
  <c r="O50" s="1"/>
  <c r="O57" s="1"/>
  <c r="Q29"/>
  <c r="Q41" s="1"/>
  <c r="Q50" s="1"/>
  <c r="Q57" s="1"/>
  <c r="S29"/>
  <c r="S41" s="1"/>
  <c r="W29"/>
  <c r="W41" s="1"/>
  <c r="W50" s="1"/>
  <c r="W57" s="1"/>
  <c r="F29"/>
  <c r="F41" s="1"/>
  <c r="H29"/>
  <c r="H41" s="1"/>
  <c r="H50" s="1"/>
  <c r="H57" s="1"/>
  <c r="J29"/>
  <c r="J41" s="1"/>
  <c r="J50" s="1"/>
  <c r="J57" s="1"/>
  <c r="L29"/>
  <c r="L41" s="1"/>
  <c r="L50" s="1"/>
  <c r="L57" s="1"/>
  <c r="N29"/>
  <c r="N41" s="1"/>
  <c r="P29"/>
  <c r="P41" s="1"/>
  <c r="P50" s="1"/>
  <c r="P57" s="1"/>
  <c r="R29"/>
  <c r="R41" s="1"/>
  <c r="R50" s="1"/>
  <c r="R57" s="1"/>
  <c r="T29"/>
  <c r="T41" s="1"/>
  <c r="T50" s="1"/>
  <c r="T57" s="1"/>
  <c r="V29"/>
  <c r="V41" s="1"/>
  <c r="X29"/>
  <c r="X41" s="1"/>
  <c r="X50" s="1"/>
  <c r="X57" s="1"/>
  <c r="G29"/>
  <c r="G41" s="1"/>
  <c r="G50" s="1"/>
  <c r="G57" s="1"/>
  <c r="U29"/>
  <c r="U41" s="1"/>
  <c r="U50" s="1"/>
  <c r="U57" s="1"/>
  <c r="F50"/>
  <c r="F57" s="1"/>
  <c r="N50"/>
  <c r="N57" s="1"/>
  <c r="V50"/>
  <c r="V57" s="1"/>
  <c r="K50"/>
  <c r="K57" s="1"/>
  <c r="S50"/>
  <c r="S57" s="1"/>
  <c r="J50" i="23"/>
  <c r="J52" s="1"/>
  <c r="I39" i="26"/>
  <c r="I14" l="1"/>
  <c r="I15"/>
  <c r="P30" i="29"/>
  <c r="Q26" s="1"/>
  <c r="P67"/>
  <c r="P71" s="1"/>
  <c r="P40" i="26" s="1"/>
  <c r="Q12" i="19"/>
  <c r="K50" i="23"/>
  <c r="K52" s="1"/>
  <c r="J39" i="26"/>
  <c r="J14" l="1"/>
  <c r="J15"/>
  <c r="Q30" i="29"/>
  <c r="R26" s="1"/>
  <c r="Q67"/>
  <c r="Q71" s="1"/>
  <c r="Q40" i="26" s="1"/>
  <c r="R12" i="19"/>
  <c r="L50" i="23"/>
  <c r="L52" s="1"/>
  <c r="K39" i="26"/>
  <c r="K14" l="1"/>
  <c r="K15"/>
  <c r="R30" i="29"/>
  <c r="S26" s="1"/>
  <c r="R67"/>
  <c r="R71" s="1"/>
  <c r="R40" i="26" s="1"/>
  <c r="S12" i="19"/>
  <c r="M50" i="23"/>
  <c r="M52" s="1"/>
  <c r="L39" i="26"/>
  <c r="L14" l="1"/>
  <c r="L15"/>
  <c r="S67" i="29"/>
  <c r="S71" s="1"/>
  <c r="S40" i="26" s="1"/>
  <c r="S30" i="29"/>
  <c r="T26" s="1"/>
  <c r="T12" i="19"/>
  <c r="N50" i="23"/>
  <c r="N52" s="1"/>
  <c r="M39" i="26"/>
  <c r="M14" l="1"/>
  <c r="M15"/>
  <c r="T30" i="29"/>
  <c r="U26" s="1"/>
  <c r="T67"/>
  <c r="T71" s="1"/>
  <c r="T40" i="26" s="1"/>
  <c r="U12" i="19"/>
  <c r="O50" i="23"/>
  <c r="O52" s="1"/>
  <c r="N39" i="26"/>
  <c r="N14" l="1"/>
  <c r="N15"/>
  <c r="U30" i="29"/>
  <c r="V26" s="1"/>
  <c r="U67"/>
  <c r="U71" s="1"/>
  <c r="U40" i="26" s="1"/>
  <c r="V12" i="19"/>
  <c r="P50" i="23"/>
  <c r="P52" s="1"/>
  <c r="O39" i="26"/>
  <c r="O14" l="1"/>
  <c r="O15"/>
  <c r="V30" i="29"/>
  <c r="W26" s="1"/>
  <c r="V67"/>
  <c r="V71" s="1"/>
  <c r="V40" i="26" s="1"/>
  <c r="W12" i="19"/>
  <c r="Q50" i="23"/>
  <c r="Q52" s="1"/>
  <c r="P39" i="26"/>
  <c r="P14" l="1"/>
  <c r="P15"/>
  <c r="W30" i="29"/>
  <c r="X26" s="1"/>
  <c r="W67"/>
  <c r="W71" s="1"/>
  <c r="W40" i="26" s="1"/>
  <c r="X12" i="19"/>
  <c r="D15" s="1"/>
  <c r="R50" i="23"/>
  <c r="R52" s="1"/>
  <c r="Q39" i="26"/>
  <c r="Q14" l="1"/>
  <c r="Q15"/>
  <c r="X30" i="29"/>
  <c r="X67"/>
  <c r="X71" s="1"/>
  <c r="X40" i="26" s="1"/>
  <c r="S50" i="23"/>
  <c r="S52" s="1"/>
  <c r="R39" i="26"/>
  <c r="R14" l="1"/>
  <c r="R15"/>
  <c r="T50" i="23"/>
  <c r="T52" s="1"/>
  <c r="S39" i="26"/>
  <c r="S14" l="1"/>
  <c r="S15"/>
  <c r="U50" i="23"/>
  <c r="U52" s="1"/>
  <c r="T39" i="26"/>
  <c r="T14" l="1"/>
  <c r="T15"/>
  <c r="V50" i="23"/>
  <c r="V52" s="1"/>
  <c r="U39" i="26"/>
  <c r="U14" l="1"/>
  <c r="U15"/>
  <c r="W50" i="23"/>
  <c r="W52" s="1"/>
  <c r="V39" i="26"/>
  <c r="V14" l="1"/>
  <c r="V15"/>
  <c r="X50" i="23"/>
  <c r="X52" s="1"/>
  <c r="X39" i="26" s="1"/>
  <c r="W39"/>
  <c r="W14" l="1"/>
  <c r="W15"/>
  <c r="X14"/>
  <c r="X15"/>
</calcChain>
</file>

<file path=xl/sharedStrings.xml><?xml version="1.0" encoding="utf-8"?>
<sst xmlns="http://schemas.openxmlformats.org/spreadsheetml/2006/main" count="1504" uniqueCount="499">
  <si>
    <t>OFFSHORE TRANSMISSION - COST reporting pack</t>
  </si>
  <si>
    <t>OFTO1</t>
  </si>
  <si>
    <t>Key</t>
  </si>
  <si>
    <t>Cells to be populated by company</t>
  </si>
  <si>
    <t>Cells where NO DATA should be input</t>
  </si>
  <si>
    <t>Project:</t>
  </si>
  <si>
    <t>Demo sands</t>
  </si>
  <si>
    <t>OFTO:</t>
  </si>
  <si>
    <t>Cells populated by Ofgem</t>
  </si>
  <si>
    <t>Cells contains a total, other formulae or links to other cells in the reporting pack</t>
  </si>
  <si>
    <t>Year:</t>
  </si>
  <si>
    <r>
      <t xml:space="preserve">Requirement
</t>
    </r>
    <r>
      <rPr>
        <sz val="10"/>
        <color theme="1"/>
        <rFont val="Verdana"/>
        <family val="2"/>
      </rPr>
      <t>This workbook comprises the templates for the cost reporting pack referred to in paragraph 7(c) of amended standard condition E12 - D1: Offshore Regulatory Reporting.
Paragraph 7 of this licence condition requires this information to be provided to the Authority by no later than 31st July following the end of the year to which the data relate.
Part D of this licence condition requires the information reported in this cost reporting pack to be accompanied by a report from the licensee's auditors addressed to the Authority.</t>
    </r>
  </si>
  <si>
    <t>1. Universal data</t>
  </si>
  <si>
    <t>Index</t>
  </si>
  <si>
    <t>Insurance</t>
  </si>
  <si>
    <t>Decommissioning</t>
  </si>
  <si>
    <t>EBIDA</t>
  </si>
  <si>
    <t>£m</t>
  </si>
  <si>
    <t>%</t>
  </si>
  <si>
    <t>Operating and maintenance costs</t>
  </si>
  <si>
    <t>Contingency</t>
  </si>
  <si>
    <t>Total</t>
  </si>
  <si>
    <t>SPV costs</t>
  </si>
  <si>
    <t>SPV Management</t>
  </si>
  <si>
    <t>Accounting</t>
  </si>
  <si>
    <t>Tax</t>
  </si>
  <si>
    <t>Legal</t>
  </si>
  <si>
    <t>Office &amp; Property Costs</t>
  </si>
  <si>
    <t>Travel &amp; Subsistance</t>
  </si>
  <si>
    <t>IT, Telephony, Printing and Stationery</t>
  </si>
  <si>
    <t>Ratings surveillance</t>
  </si>
  <si>
    <t>Bid costs</t>
  </si>
  <si>
    <t>Success fees</t>
  </si>
  <si>
    <t>Financial advice</t>
  </si>
  <si>
    <t>Legal advice</t>
  </si>
  <si>
    <t>Technical advice</t>
  </si>
  <si>
    <t>Other professional advice</t>
  </si>
  <si>
    <t>Other - please overwrite</t>
  </si>
  <si>
    <t>Equity</t>
  </si>
  <si>
    <t>Equity in issue - c/f</t>
  </si>
  <si>
    <t>Dividends declared</t>
  </si>
  <si>
    <t>Subordinated debt</t>
  </si>
  <si>
    <t>Equity in issue - b/f (enter as +ve)</t>
  </si>
  <si>
    <t>Equity injection (enter as +ve)</t>
  </si>
  <si>
    <t>Equity redemption (enter as -ve)</t>
  </si>
  <si>
    <t xml:space="preserve">  On shore</t>
  </si>
  <si>
    <t xml:space="preserve">   Sum Insured/Rateable Factor*</t>
  </si>
  <si>
    <t xml:space="preserve">   Deductible*</t>
  </si>
  <si>
    <t xml:space="preserve">   Other Insurance Costs and risk contingencies applied</t>
  </si>
  <si>
    <t xml:space="preserve">  Off shore</t>
  </si>
  <si>
    <t xml:space="preserve">  Sub-sea cable</t>
  </si>
  <si>
    <t xml:space="preserve"> Business interruption insurance</t>
  </si>
  <si>
    <t xml:space="preserve"> Third Party Public &amp; Products Liability Insurance</t>
  </si>
  <si>
    <t xml:space="preserve"> Insurances required by law/ other</t>
  </si>
  <si>
    <t>Total insurance cost</t>
  </si>
  <si>
    <t xml:space="preserve">  Total</t>
  </si>
  <si>
    <t>Senior debt</t>
  </si>
  <si>
    <t xml:space="preserve">  Senior debt - tranche 1</t>
  </si>
  <si>
    <t xml:space="preserve">  Senior debt in issue - b/f  (enter as +ve)</t>
  </si>
  <si>
    <t xml:space="preserve">  Senior debt issued (enter as +ve)</t>
  </si>
  <si>
    <t xml:space="preserve">  Senior debt interest rolled up (enter as +ve)</t>
  </si>
  <si>
    <t xml:space="preserve">  Senior debt repaid (enter as -ve)</t>
  </si>
  <si>
    <t xml:space="preserve">  Senior debt in issue - c/f</t>
  </si>
  <si>
    <t xml:space="preserve">  Coupon</t>
  </si>
  <si>
    <t xml:space="preserve">  Issue date</t>
  </si>
  <si>
    <t xml:space="preserve">  Maturity</t>
  </si>
  <si>
    <t>dd/mm/yy</t>
  </si>
  <si>
    <t xml:space="preserve">  Senior debt - tranche 2</t>
  </si>
  <si>
    <t xml:space="preserve">  Senior debt - tranche 3</t>
  </si>
  <si>
    <t xml:space="preserve">  Senior debt - tranche 4</t>
  </si>
  <si>
    <t xml:space="preserve">  Senior debt - tranche 5</t>
  </si>
  <si>
    <t xml:space="preserve">  Amount issued</t>
  </si>
  <si>
    <t xml:space="preserve">  Senior debt - total</t>
  </si>
  <si>
    <t>Bonds</t>
  </si>
  <si>
    <t xml:space="preserve">  Bond 1</t>
  </si>
  <si>
    <t xml:space="preserve">  Bond issuance (enter as +ve)</t>
  </si>
  <si>
    <t xml:space="preserve">  Unpaid coupons rolled up (enter as +ve)</t>
  </si>
  <si>
    <t xml:space="preserve">  Bond redemption (enter as -ve)</t>
  </si>
  <si>
    <t xml:space="preserve">  Bond 2</t>
  </si>
  <si>
    <t xml:space="preserve">  Bond 3</t>
  </si>
  <si>
    <t xml:space="preserve">  Total bonds</t>
  </si>
  <si>
    <t>Derivatives</t>
  </si>
  <si>
    <t xml:space="preserve">  Swap 1</t>
  </si>
  <si>
    <t xml:space="preserve">  Fair value</t>
  </si>
  <si>
    <t xml:space="preserve">  Swap 2</t>
  </si>
  <si>
    <t xml:space="preserve">  Other derivative 1</t>
  </si>
  <si>
    <t xml:space="preserve">  Other derivative 2</t>
  </si>
  <si>
    <t xml:space="preserve">  Interest rate</t>
  </si>
  <si>
    <t xml:space="preserve">  Bond size</t>
  </si>
  <si>
    <t xml:space="preserve">  Swap type</t>
  </si>
  <si>
    <t>Swap types</t>
  </si>
  <si>
    <t xml:space="preserve"> Interest rate swap</t>
  </si>
  <si>
    <t xml:space="preserve"> RPI swap</t>
  </si>
  <si>
    <t xml:space="preserve">  Fixed rate</t>
  </si>
  <si>
    <t xml:space="preserve">  Floating rate</t>
  </si>
  <si>
    <t xml:space="preserve">  Amount swapped</t>
  </si>
  <si>
    <t xml:space="preserve">  Swap 3</t>
  </si>
  <si>
    <t xml:space="preserve"> Other - please specify</t>
  </si>
  <si>
    <t>* Where different rates apply for different parts of the assets then please provide a breakdown.</t>
  </si>
  <si>
    <t>UK</t>
  </si>
  <si>
    <t>GAAP used (UK or IFRS)</t>
  </si>
  <si>
    <t>IFRS</t>
  </si>
  <si>
    <t>Revenue</t>
  </si>
  <si>
    <t>Other operating income</t>
  </si>
  <si>
    <t>Operating costs</t>
  </si>
  <si>
    <t>Operating profit</t>
  </si>
  <si>
    <t>Interest income and similar income</t>
  </si>
  <si>
    <t>Interest expense and other finance costs</t>
  </si>
  <si>
    <t>Profit before taxation</t>
  </si>
  <si>
    <t>Taxation</t>
  </si>
  <si>
    <t>Net (loss)/gain taken to equity in respect of cash flow hedges</t>
  </si>
  <si>
    <t>Tax on items taken directly to or transferred from equity</t>
  </si>
  <si>
    <t>Impact of change in tax rate on deferred tax</t>
  </si>
  <si>
    <t>Profit for the year</t>
  </si>
  <si>
    <t>Other comprehensive income</t>
  </si>
  <si>
    <t>Total comprehensive income for the year</t>
  </si>
  <si>
    <t>Convention: debit/(credit)</t>
  </si>
  <si>
    <t>Convention: (debit)/credit</t>
  </si>
  <si>
    <t>Memo items</t>
  </si>
  <si>
    <t xml:space="preserve"> Exceptional items</t>
  </si>
  <si>
    <t>Interest receivable</t>
  </si>
  <si>
    <t>Other investment income</t>
  </si>
  <si>
    <t>Interest payable</t>
  </si>
  <si>
    <t>Other finance costs</t>
  </si>
  <si>
    <t>Current Tax - current year</t>
  </si>
  <si>
    <t>Current Tax - prior year adjustments</t>
  </si>
  <si>
    <t>Deferred Tax - current year</t>
  </si>
  <si>
    <t>Deferred Tax - prior year adjustments</t>
  </si>
  <si>
    <t>O&amp;M costs</t>
  </si>
  <si>
    <t>Insurance costs</t>
  </si>
  <si>
    <t>Decomissioning costs</t>
  </si>
  <si>
    <t>Depreciation of operational assets</t>
  </si>
  <si>
    <t>Depreciation of non-operational assets</t>
  </si>
  <si>
    <t>Fair value gains/losses</t>
  </si>
  <si>
    <t>Fair value gain/(loss) on swap 1</t>
  </si>
  <si>
    <t>Fair value gain/(loss) on swap 2</t>
  </si>
  <si>
    <t>Fair value gain/(loss) on swap 3</t>
  </si>
  <si>
    <t xml:space="preserve">  Sub-debt interest payments</t>
  </si>
  <si>
    <t xml:space="preserve">  Senior debt interest payments</t>
  </si>
  <si>
    <t xml:space="preserve">  Bond coupon payments</t>
  </si>
  <si>
    <t>Replacement costs</t>
  </si>
  <si>
    <t>Checks that spreadsheet is internally consistent</t>
  </si>
  <si>
    <t>References</t>
  </si>
  <si>
    <t>Non-current assets</t>
  </si>
  <si>
    <t>Off-shore transmission cable</t>
  </si>
  <si>
    <t>Off-shore substation</t>
  </si>
  <si>
    <t>On-shore substation</t>
  </si>
  <si>
    <t>Other operational assets</t>
  </si>
  <si>
    <t>Non-operational assets</t>
  </si>
  <si>
    <t>Investments</t>
  </si>
  <si>
    <t>Derivative financial instruments</t>
  </si>
  <si>
    <t>Current assets</t>
  </si>
  <si>
    <t>Inventories</t>
  </si>
  <si>
    <t>Deferred tax assets</t>
  </si>
  <si>
    <t>Trade and other receivables</t>
  </si>
  <si>
    <t>Cash and cash equivalents</t>
  </si>
  <si>
    <t>Assets</t>
  </si>
  <si>
    <t>Total assets</t>
  </si>
  <si>
    <t>Equity and liabilities</t>
  </si>
  <si>
    <t>Equity attributable to owners of the parent</t>
  </si>
  <si>
    <t>Ordinary shares</t>
  </si>
  <si>
    <t>Share premium</t>
  </si>
  <si>
    <t>Retained earnings</t>
  </si>
  <si>
    <t>Hedging reserve</t>
  </si>
  <si>
    <t>Other reserves - please specify</t>
  </si>
  <si>
    <t>Non-current liabilities</t>
  </si>
  <si>
    <t>Other borrowings - please specify</t>
  </si>
  <si>
    <t>Deferred tax liabilities</t>
  </si>
  <si>
    <t>Provisions for other liabilities and charges</t>
  </si>
  <si>
    <t>Current liabilities</t>
  </si>
  <si>
    <t>Trade and other payables</t>
  </si>
  <si>
    <t>Current income tax liabilities</t>
  </si>
  <si>
    <t>Total equity</t>
  </si>
  <si>
    <t>Total liabilities</t>
  </si>
  <si>
    <t>Total equity and liabilities</t>
  </si>
  <si>
    <t>Balance sheet</t>
  </si>
  <si>
    <t xml:space="preserve"> Total assets</t>
  </si>
  <si>
    <t xml:space="preserve"> Total equity and liabilities</t>
  </si>
  <si>
    <t xml:space="preserve"> Total assets = total liabilities + equity</t>
  </si>
  <si>
    <t>Cash flows from operating activities</t>
  </si>
  <si>
    <t>Interest paid</t>
  </si>
  <si>
    <t>Income tax paid</t>
  </si>
  <si>
    <t>Cash flows from investing activities</t>
  </si>
  <si>
    <t>Proceeds from sale of PPE</t>
  </si>
  <si>
    <t>Purchases of property, plant and equipment (PPE)</t>
  </si>
  <si>
    <t>Interest received</t>
  </si>
  <si>
    <t>Net cash generated from operating activities</t>
  </si>
  <si>
    <t>Net cash generated from investing activities</t>
  </si>
  <si>
    <t>Cash flows from financing activities</t>
  </si>
  <si>
    <t>Proceeds from issuance of ordinary shares</t>
  </si>
  <si>
    <t>Proceeds from issuance of convertible bonds</t>
  </si>
  <si>
    <t>Proceeds from issuance of redeemable preference shares</t>
  </si>
  <si>
    <t>Proceeds from borrowings</t>
  </si>
  <si>
    <t>Dividends paid to company's shareholders</t>
  </si>
  <si>
    <t>Dividends paid to holders of redeemable preference shares</t>
  </si>
  <si>
    <t>Dividends paid to minority interests</t>
  </si>
  <si>
    <t>Net cash used in financing activities</t>
  </si>
  <si>
    <t>Net (decrease)/increase in cash and cash equivalents</t>
  </si>
  <si>
    <t>Cash and cash equivalents at beginning of year</t>
  </si>
  <si>
    <t>Cash and cash equivalents at end of year</t>
  </si>
  <si>
    <t>Other cash flow - please specify</t>
  </si>
  <si>
    <t xml:space="preserve"> Cash and cash equivalents as per balance sheet</t>
  </si>
  <si>
    <t xml:space="preserve"> Cash and cash equivalents as per cash flow statement</t>
  </si>
  <si>
    <t>Bank overdrafts</t>
  </si>
  <si>
    <t xml:space="preserve"> Balance sheet agrees to cash flow statement</t>
  </si>
  <si>
    <t>Sign off</t>
  </si>
  <si>
    <t>Reviewed</t>
  </si>
  <si>
    <t>Name:</t>
  </si>
  <si>
    <t>Date:</t>
  </si>
  <si>
    <t>Position:</t>
  </si>
  <si>
    <r>
      <rPr>
        <b/>
        <sz val="14"/>
        <color theme="1"/>
        <rFont val="Verdana"/>
        <family val="2"/>
      </rPr>
      <t>Declaration</t>
    </r>
    <r>
      <rPr>
        <sz val="10"/>
        <color theme="1"/>
        <rFont val="Verdana"/>
        <family val="2"/>
      </rPr>
      <t xml:space="preserve">
</t>
    </r>
    <r>
      <rPr>
        <i/>
        <sz val="10"/>
        <color theme="1"/>
        <rFont val="Verdana"/>
        <family val="2"/>
      </rPr>
      <t>The below declaration is to be signed off by a director of the licensee.</t>
    </r>
    <r>
      <rPr>
        <sz val="10"/>
        <color theme="1"/>
        <rFont val="Verdana"/>
        <family val="2"/>
      </rPr>
      <t xml:space="preserve">
</t>
    </r>
  </si>
  <si>
    <t>Prepared by:</t>
  </si>
  <si>
    <t>Name of preparer</t>
  </si>
  <si>
    <t>Reviewed by:</t>
  </si>
  <si>
    <t>Name of reviewer</t>
  </si>
  <si>
    <t>Section</t>
  </si>
  <si>
    <t>Prepared by</t>
  </si>
  <si>
    <t>Reviewed by</t>
  </si>
  <si>
    <t>[Name of director]</t>
  </si>
  <si>
    <t>N/a</t>
  </si>
  <si>
    <t>times</t>
  </si>
  <si>
    <t>Interest cover</t>
  </si>
  <si>
    <t>Summary</t>
  </si>
  <si>
    <t xml:space="preserve">  Interest payments (enter as +ve)</t>
  </si>
  <si>
    <t xml:space="preserve">  Coupon payments (enter as +ve)</t>
  </si>
  <si>
    <t>Cash payments - operating costs</t>
  </si>
  <si>
    <t>Cash receipts - other operations</t>
  </si>
  <si>
    <t>Cash receipts - TRS</t>
  </si>
  <si>
    <t>Movements in working capital</t>
  </si>
  <si>
    <t>Convention: inflow/(outflow)</t>
  </si>
  <si>
    <t>Loan life cover ratio</t>
  </si>
  <si>
    <t xml:space="preserve">  Total bonds in issue - c/f</t>
  </si>
  <si>
    <t xml:space="preserve">  Bonds in issue - b/f (enter as +ve)</t>
  </si>
  <si>
    <t xml:space="preserve">  Bond outstanding - c/f</t>
  </si>
  <si>
    <t>Min loan life cover ratio</t>
  </si>
  <si>
    <t>GAAP used in current year:</t>
  </si>
  <si>
    <t>Date to which last statutory accounts were made up:</t>
  </si>
  <si>
    <t>Last statutory accounts made up to:</t>
  </si>
  <si>
    <t>Attributable to last statutory accounts</t>
  </si>
  <si>
    <t>As per cost reporting template</t>
  </si>
  <si>
    <t>Total agrees to cost reporting template</t>
  </si>
  <si>
    <t xml:space="preserve">  Present value of cashflow</t>
  </si>
  <si>
    <t xml:space="preserve">  Cash flows payable under swap (-ve)</t>
  </si>
  <si>
    <t xml:space="preserve">  Cash flows receivable under swap (+ve)</t>
  </si>
  <si>
    <t xml:space="preserve">  Net cash flow under swap</t>
  </si>
  <si>
    <t xml:space="preserve">  Fair value of swap 1</t>
  </si>
  <si>
    <t xml:space="preserve">  Appropriate discount rate for swap 1</t>
  </si>
  <si>
    <t xml:space="preserve">  Appropriate discount rate for swap 2</t>
  </si>
  <si>
    <t xml:space="preserve">  Fair value of swap 2</t>
  </si>
  <si>
    <t>Reporting year: (enter 2011 for 2010/11)</t>
  </si>
  <si>
    <t>Company name:</t>
  </si>
  <si>
    <t>Company short name:</t>
  </si>
  <si>
    <t>Version (number):</t>
  </si>
  <si>
    <t>Submitted date:</t>
  </si>
  <si>
    <t>Decommissioning cost - accruals</t>
  </si>
  <si>
    <t>Decommissioning cost - cash</t>
  </si>
  <si>
    <t>Replacement expenditure - Offshore platform</t>
  </si>
  <si>
    <t>Replacement expenditure - Onshore to offshore transfer</t>
  </si>
  <si>
    <t>Replacement expenditure - Onshore cable works</t>
  </si>
  <si>
    <t>Replacement expenditure - Onshore substation</t>
  </si>
  <si>
    <t>Covenants</t>
  </si>
  <si>
    <t xml:space="preserve">  Indexation adjustment</t>
  </si>
  <si>
    <t xml:space="preserve">  Appropriate discount rate for swap 3</t>
  </si>
  <si>
    <t xml:space="preserve">  Fair value of swap 3</t>
  </si>
  <si>
    <t xml:space="preserve"> Total debt as per balance sheet</t>
  </si>
  <si>
    <t xml:space="preserve"> Total debt agrees to financing tab</t>
  </si>
  <si>
    <t>Other covenant 1 - please specify</t>
  </si>
  <si>
    <t>Other covenant 2 - please specify</t>
  </si>
  <si>
    <t>All reconciling items must be explained</t>
  </si>
  <si>
    <t>Payments to trade creditors</t>
  </si>
  <si>
    <t>Licence fees</t>
  </si>
  <si>
    <t>Network rates</t>
  </si>
  <si>
    <t>Crown Estate lease costs</t>
  </si>
  <si>
    <t>EBITDA</t>
  </si>
  <si>
    <t>Indexation adjustment</t>
  </si>
  <si>
    <r>
      <t xml:space="preserve">Guidance
</t>
    </r>
    <r>
      <rPr>
        <sz val="10"/>
        <color theme="1"/>
        <rFont val="Verdana"/>
        <family val="2"/>
      </rPr>
      <t>The tables in this cost reporting pack are to be completed as described in the associated regulatory instructions and guidance (RIGs).
All data is to be reported in nominal terms unless otherwise stated.
All monetry amounts are to be reported in £m and to three decimal places.</t>
    </r>
  </si>
  <si>
    <t>Check cell indicating an error (uses conditional formatting)</t>
  </si>
  <si>
    <t>Check cell indicating no error (uses conditional formatting)</t>
  </si>
  <si>
    <t>Company number:</t>
  </si>
  <si>
    <t>Statutory accounts</t>
  </si>
  <si>
    <t>Regulatory accounts</t>
  </si>
  <si>
    <t>Revenue return</t>
  </si>
  <si>
    <t>Cost return</t>
  </si>
  <si>
    <t>All tables reconcile to statutory accounts</t>
  </si>
  <si>
    <t>Total income</t>
  </si>
  <si>
    <t>For the year ending 31st March:</t>
  </si>
  <si>
    <t>As at 31st March:</t>
  </si>
  <si>
    <t>Total offshore platform</t>
  </si>
  <si>
    <t>Total onshore to offshore transfer</t>
  </si>
  <si>
    <t>Total onshore cable works</t>
  </si>
  <si>
    <t>Total onshore substation</t>
  </si>
  <si>
    <t>Other costs</t>
  </si>
  <si>
    <t>Total O&amp;M</t>
  </si>
  <si>
    <t>Total SPV cost</t>
  </si>
  <si>
    <t>Total replacement costs</t>
  </si>
  <si>
    <t>Total bid costs</t>
  </si>
  <si>
    <t>Total other costs</t>
  </si>
  <si>
    <t>Income</t>
  </si>
  <si>
    <t>Total operating costs (excl. depreciation)</t>
  </si>
  <si>
    <t>3 d.p.</t>
  </si>
  <si>
    <t>Other rates</t>
  </si>
  <si>
    <t>2. Operating costs</t>
  </si>
  <si>
    <t>Disposals (enter as -ve)</t>
  </si>
  <si>
    <t>Additions (enter as +ve)</t>
  </si>
  <si>
    <t>Transfer value (enter as +ve)</t>
  </si>
  <si>
    <t>Total operating costs</t>
  </si>
  <si>
    <t>Debt service reserve account</t>
  </si>
  <si>
    <t>Maintenance reserve account</t>
  </si>
  <si>
    <t>Contingency reserve account</t>
  </si>
  <si>
    <t>Decommissioning reserve account</t>
  </si>
  <si>
    <t>Performance reserve account</t>
  </si>
  <si>
    <t>Repayment of sub-debt</t>
  </si>
  <si>
    <t>Repayment of senior debt</t>
  </si>
  <si>
    <t>Repayment of bonds</t>
  </si>
  <si>
    <t xml:space="preserve"> As per income statement</t>
  </si>
  <si>
    <t xml:space="preserve"> As per financing tabs</t>
  </si>
  <si>
    <t xml:space="preserve"> Total debt as per financing tabs</t>
  </si>
  <si>
    <t>Total items included in cost return but not in stats (-ve)</t>
  </si>
  <si>
    <t>Total items included in stats but not in cost return (+ve)</t>
  </si>
  <si>
    <t>Transfer value and subsequent capex</t>
  </si>
  <si>
    <t>4. Financing - Equity and sub-debt</t>
  </si>
  <si>
    <t>5. Financing - senior debt</t>
  </si>
  <si>
    <t>6. Financing - bonds</t>
  </si>
  <si>
    <t>8. Tax</t>
  </si>
  <si>
    <t>9. Statement of comprehensive income</t>
  </si>
  <si>
    <t>10. Statement of financial position</t>
  </si>
  <si>
    <t>11. Cash flow statement</t>
  </si>
  <si>
    <t>12. Financial ratios</t>
  </si>
  <si>
    <t>13. Reconciliation of internally consistent figures</t>
  </si>
  <si>
    <t>14. Reconciliation to statutory accounts</t>
  </si>
  <si>
    <t>3. Technical data</t>
  </si>
  <si>
    <t xml:space="preserve">   Export Transformer</t>
  </si>
  <si>
    <t xml:space="preserve">   Earthing Transformer</t>
  </si>
  <si>
    <t xml:space="preserve">   Capacitor Voltage Transformer (CVT)</t>
  </si>
  <si>
    <t xml:space="preserve">   132kV Circuit Breaker</t>
  </si>
  <si>
    <t xml:space="preserve">   EHV Circuit Breaker</t>
  </si>
  <si>
    <t xml:space="preserve">   Disconnectors</t>
  </si>
  <si>
    <t xml:space="preserve">   Switchgear Bay incomer</t>
  </si>
  <si>
    <t xml:space="preserve">   Switchgear Bay Feeder</t>
  </si>
  <si>
    <t xml:space="preserve">   Neutral Earthing Resistor / Earthing Reactor</t>
  </si>
  <si>
    <t xml:space="preserve">   Protection and Control Equipment</t>
  </si>
  <si>
    <t xml:space="preserve">   Capacitor Banks</t>
  </si>
  <si>
    <t>Offshore Substation and Platform</t>
  </si>
  <si>
    <t xml:space="preserve">   Substation Platform</t>
  </si>
  <si>
    <t xml:space="preserve">   Substation Structure</t>
  </si>
  <si>
    <t xml:space="preserve">   Monopiles</t>
  </si>
  <si>
    <t xml:space="preserve">   Monopile foundation</t>
  </si>
  <si>
    <t xml:space="preserve">   Substation Topsides</t>
  </si>
  <si>
    <t xml:space="preserve">   Installation of Topsides on Jackets</t>
  </si>
  <si>
    <t xml:space="preserve">   Jacket design and construction</t>
  </si>
  <si>
    <t xml:space="preserve">   Installation costs</t>
  </si>
  <si>
    <t xml:space="preserve">   Metering</t>
  </si>
  <si>
    <t xml:space="preserve">   Assets shared with generation</t>
  </si>
  <si>
    <t xml:space="preserve">   Interconnector cables</t>
  </si>
  <si>
    <t xml:space="preserve">   AC &amp; DC Supplies, including diesel generators</t>
  </si>
  <si>
    <t xml:space="preserve">   Testing and Commission</t>
  </si>
  <si>
    <t>Offshore cable</t>
  </si>
  <si>
    <t xml:space="preserve">    Subsea Export cable</t>
  </si>
  <si>
    <t xml:space="preserve">    Offshore cable terminations</t>
  </si>
  <si>
    <t xml:space="preserve">    Cable disconnectors</t>
  </si>
  <si>
    <t xml:space="preserve">   Land Cable Supply </t>
  </si>
  <si>
    <t xml:space="preserve">   Land Cable Installation</t>
  </si>
  <si>
    <t xml:space="preserve">   Transport of cable drum</t>
  </si>
  <si>
    <t xml:space="preserve">   Cable Accessories</t>
  </si>
  <si>
    <t>Onshore Cable</t>
  </si>
  <si>
    <t xml:space="preserve">   Land Cable</t>
  </si>
  <si>
    <t xml:space="preserve">   Onshore cable terminations</t>
  </si>
  <si>
    <t xml:space="preserve">   Cable disconnectors</t>
  </si>
  <si>
    <t xml:space="preserve">   Land Fall Joint bay</t>
  </si>
  <si>
    <t xml:space="preserve">   Onshore Joint Bays</t>
  </si>
  <si>
    <t xml:space="preserve">   Joint Supply</t>
  </si>
  <si>
    <t xml:space="preserve">   Joint Installation</t>
  </si>
  <si>
    <t>Onshore Substation</t>
  </si>
  <si>
    <t xml:space="preserve">   Onshore Transformer</t>
  </si>
  <si>
    <t xml:space="preserve">   Capacitor Volatge Tranformer (CVT)</t>
  </si>
  <si>
    <t xml:space="preserve">   Onshore Switchgear </t>
  </si>
  <si>
    <t xml:space="preserve">   Disconnectors </t>
  </si>
  <si>
    <t xml:space="preserve">   Protection and Control equipment</t>
  </si>
  <si>
    <t xml:space="preserve">   Site establishment</t>
  </si>
  <si>
    <t>Type</t>
  </si>
  <si>
    <t>Voltage level</t>
  </si>
  <si>
    <t>Rating</t>
  </si>
  <si>
    <t>Size</t>
  </si>
  <si>
    <t>V</t>
  </si>
  <si>
    <t>MVA</t>
  </si>
  <si>
    <t>Unit</t>
  </si>
  <si>
    <t>Unit cost</t>
  </si>
  <si>
    <t>£</t>
  </si>
  <si>
    <t>Total cost</t>
  </si>
  <si>
    <t>£k</t>
  </si>
  <si>
    <t>Offshore substation</t>
  </si>
  <si>
    <t xml:space="preserve"> Offshore transformer</t>
  </si>
  <si>
    <t xml:space="preserve">  Other - please overwrite</t>
  </si>
  <si>
    <t xml:space="preserve"> Offshore Switchgear/Protection</t>
  </si>
  <si>
    <t xml:space="preserve"> Reactive compensation</t>
  </si>
  <si>
    <t xml:space="preserve"> Other Costs</t>
  </si>
  <si>
    <t xml:space="preserve"> Capitalised O&amp;M</t>
  </si>
  <si>
    <t xml:space="preserve"> Offshore Subsea Export cable</t>
  </si>
  <si>
    <t xml:space="preserve"> Onshore Cable Supply</t>
  </si>
  <si>
    <t xml:space="preserve"> Onshore Cable Installation</t>
  </si>
  <si>
    <t xml:space="preserve"> Subsea cable accessories</t>
  </si>
  <si>
    <t xml:space="preserve"> Onshore Land Cable</t>
  </si>
  <si>
    <t xml:space="preserve"> Onshore Cable jointing</t>
  </si>
  <si>
    <t xml:space="preserve"> Onshore Transformers</t>
  </si>
  <si>
    <t xml:space="preserve"> Switchgear/Control</t>
  </si>
  <si>
    <t xml:space="preserve"> Onshore Civil Works</t>
  </si>
  <si>
    <t xml:space="preserve">   O&amp;M Manuals</t>
  </si>
  <si>
    <t>Onshore Reactor Substation</t>
  </si>
  <si>
    <t xml:space="preserve"> Reactive Compensation equipment</t>
  </si>
  <si>
    <t xml:space="preserve">   SVC, Reactive Comp &amp; Control system</t>
  </si>
  <si>
    <t xml:space="preserve">   Supply and Install Reactive Compensation</t>
  </si>
  <si>
    <t xml:space="preserve">   MV Mechanically switched Reactor</t>
  </si>
  <si>
    <t xml:space="preserve">   MV Mechanically switched Capacitor</t>
  </si>
  <si>
    <t xml:space="preserve">   Harmonic Filters</t>
  </si>
  <si>
    <t xml:space="preserve"> Switchgear/Protection</t>
  </si>
  <si>
    <t xml:space="preserve">   SVC protection</t>
  </si>
  <si>
    <t xml:space="preserve">   Surge Arrestor</t>
  </si>
  <si>
    <t xml:space="preserve">   Circuit Breakers</t>
  </si>
  <si>
    <t xml:space="preserve"> Transformer</t>
  </si>
  <si>
    <t xml:space="preserve">   Main Transformer</t>
  </si>
  <si>
    <t xml:space="preserve">   Auxillary Transformer</t>
  </si>
  <si>
    <t xml:space="preserve"> Auxilary equipment / accessories</t>
  </si>
  <si>
    <t xml:space="preserve">   Container for aux &amp; MV Switchgear</t>
  </si>
  <si>
    <t xml:space="preserve">   MV Busbar end box</t>
  </si>
  <si>
    <t xml:space="preserve">   MV Circuit breaker bay</t>
  </si>
  <si>
    <t xml:space="preserve">   Auxillary supplies</t>
  </si>
  <si>
    <t xml:space="preserve">   MV cabling</t>
  </si>
  <si>
    <t xml:space="preserve">   Main power transformer connections</t>
  </si>
  <si>
    <t>Connection Costs</t>
  </si>
  <si>
    <t xml:space="preserve"> Grid / Distribution System connection</t>
  </si>
  <si>
    <t xml:space="preserve">   Contestable</t>
  </si>
  <si>
    <t xml:space="preserve">   Non-contestable</t>
  </si>
  <si>
    <t xml:space="preserve"> Overwrite with name of tranche</t>
  </si>
  <si>
    <t xml:space="preserve"> Overwrite with description of bond</t>
  </si>
  <si>
    <t xml:space="preserve"> Overwrite with description of swap</t>
  </si>
  <si>
    <t xml:space="preserve"> Overwrite with description of derivative</t>
  </si>
  <si>
    <t xml:space="preserve"> Overwrite with description of exceptional</t>
  </si>
  <si>
    <t xml:space="preserve"> Overwrite with description of FV gain/loss</t>
  </si>
  <si>
    <t>[Offshore transmission operator 1]</t>
  </si>
  <si>
    <t xml:space="preserve">  Swap underwriter(s)</t>
  </si>
  <si>
    <t>Annual debt service cover ratio</t>
  </si>
  <si>
    <t>Ratios</t>
  </si>
  <si>
    <t>Self insurance</t>
  </si>
  <si>
    <t>Third party insurance</t>
  </si>
  <si>
    <t xml:space="preserve"> Insurance type</t>
  </si>
  <si>
    <t xml:space="preserve">  Premium excluding IPT</t>
  </si>
  <si>
    <t xml:space="preserve"> Property damage "all risks" insurance</t>
  </si>
  <si>
    <t xml:space="preserve"> Overall</t>
  </si>
  <si>
    <t xml:space="preserve">  Insurance Premium Tax (IPT)</t>
  </si>
  <si>
    <t xml:space="preserve">  Broker fees</t>
  </si>
  <si>
    <t xml:space="preserve"> Sub-total</t>
  </si>
  <si>
    <t>The licensee should provide a copy of the CT600 (or successor form) they have most recently submitted to HMRC. Screenshots covering this document should be provided below also.</t>
  </si>
  <si>
    <t>7. Financing - derivatives and other</t>
  </si>
  <si>
    <t xml:space="preserve">  Other instrument 2</t>
  </si>
  <si>
    <t xml:space="preserve">  Other instrument 1</t>
  </si>
  <si>
    <t xml:space="preserve"> Overwrite with description of instrument</t>
  </si>
  <si>
    <t xml:space="preserve">  Other instrument 3</t>
  </si>
  <si>
    <t>Min annual debt service cover ratio</t>
  </si>
  <si>
    <t xml:space="preserve">  Interest rate (margin)</t>
  </si>
  <si>
    <t xml:space="preserve">  LIBOR</t>
  </si>
  <si>
    <t>4. Financing - Equity and intercompany debt</t>
  </si>
  <si>
    <t xml:space="preserve">  Intercompany debt - tranche 1</t>
  </si>
  <si>
    <t xml:space="preserve">  Intercompany debt - tranche 2</t>
  </si>
  <si>
    <t xml:space="preserve">  Intercompany debt - tranche 3</t>
  </si>
  <si>
    <t xml:space="preserve">  Intercompany debt in issue - b/f  (enter as +ve)</t>
  </si>
  <si>
    <t xml:space="preserve">  Intercompany debt issued (enter as +ve)</t>
  </si>
  <si>
    <t xml:space="preserve">  Intercompany debt interest rolled up (enter as +ve)</t>
  </si>
  <si>
    <t xml:space="preserve">  Intercompany debt repaid (enter as -ve)</t>
  </si>
  <si>
    <t xml:space="preserve">  Intercompany debt in issue - c/f</t>
  </si>
  <si>
    <t xml:space="preserve">  Intercompany debt - total</t>
  </si>
  <si>
    <t>Debt raised by holding companies</t>
  </si>
  <si>
    <t xml:space="preserve">  This section is only relevant where external special purpose finance is raised by a holding company and on-lent to the licensee.</t>
  </si>
  <si>
    <t xml:space="preserve">  Name of holding company</t>
  </si>
  <si>
    <t>Intercompany debt</t>
  </si>
  <si>
    <t xml:space="preserve"> Please identify which entities are party to the debts detailed in this reporting template</t>
  </si>
  <si>
    <t>Parties to debts</t>
  </si>
  <si>
    <t>OFTO</t>
  </si>
  <si>
    <t>Both</t>
  </si>
  <si>
    <t>[HoldCo]</t>
  </si>
  <si>
    <t>HoldCo receivable</t>
  </si>
  <si>
    <t>OFTO payable</t>
  </si>
  <si>
    <t>Intercompany debt balances</t>
  </si>
  <si>
    <t>Ongoing O&amp;M (planned)</t>
  </si>
  <si>
    <t>Reactive maintenance (unplanned)</t>
  </si>
  <si>
    <t>Cash reserve accounts</t>
  </si>
  <si>
    <t>Other cash (not in a reserve account)</t>
  </si>
  <si>
    <t>Total cash*</t>
  </si>
  <si>
    <t xml:space="preserve">  *should reconcile to balance sheet</t>
  </si>
  <si>
    <t>Cash as per balance sheet</t>
  </si>
  <si>
    <t>Cash as per summary of cash reserves</t>
  </si>
  <si>
    <t>Cash reserves agree to balance sheet</t>
  </si>
  <si>
    <t>Narrative description of ADSCR calculation</t>
  </si>
  <si>
    <t>Annual debt service cover ratio (ADSCR)</t>
  </si>
  <si>
    <t>Loan Life Cover Ratio (LLCR)</t>
  </si>
  <si>
    <t>Narrative description of LLCR calculation</t>
  </si>
  <si>
    <t>ADSCR</t>
  </si>
  <si>
    <t>LLCR</t>
  </si>
  <si>
    <t xml:space="preserve">
I also confirm that I am aware that section 59 of the Electricity Act 1989 provides that a person commits an offence if, in giving any information or …. for the purpose of any provision of this Part [1] … he makes any statement which he knows to be false in a material particular, or recklessly makes any statement which is false in a material particular,
I also confirm that I am aware that Section 108 of the Electricity Act 1989 makes it possible for a director/officer to be guilty of an offence committed by a body corporate where it is committed with the 'consent….of that person'.</t>
  </si>
  <si>
    <t>Amended Standard Condition E12 - D1 of the Offshore Transmission Licence in paragraph 3 requires (amongst other things) that the licensee establish and maintain such systems and processes as necessary to ensure that 'the information collected and reported to the Authority is in all material respects accurate and complete and is fairly presented' and prepared in accordance with the regulatory instructions and guidance.</t>
  </si>
</sst>
</file>

<file path=xl/styles.xml><?xml version="1.0" encoding="utf-8"?>
<styleSheet xmlns="http://schemas.openxmlformats.org/spreadsheetml/2006/main">
  <numFmts count="3">
    <numFmt numFmtId="164" formatCode="[$-809]d\ mmmm\ yyyy;@"/>
    <numFmt numFmtId="165" formatCode="_-* #,##0.000_-;[Red]* \(#,##0.000\)_-;_-* &quot;-&quot;??_-;_-@_-"/>
    <numFmt numFmtId="166" formatCode="0.000%"/>
  </numFmts>
  <fonts count="21">
    <font>
      <sz val="10"/>
      <color theme="1"/>
      <name val="Verdana"/>
      <family val="2"/>
    </font>
    <font>
      <b/>
      <sz val="10"/>
      <color theme="1"/>
      <name val="Verdana"/>
      <family val="2"/>
    </font>
    <font>
      <sz val="11"/>
      <name val="Verdana"/>
      <family val="2"/>
    </font>
    <font>
      <b/>
      <sz val="16"/>
      <name val="Verdana"/>
      <family val="2"/>
    </font>
    <font>
      <b/>
      <sz val="18"/>
      <color indexed="9"/>
      <name val="Verdana"/>
      <family val="2"/>
    </font>
    <font>
      <b/>
      <sz val="18"/>
      <name val="Verdana"/>
      <family val="2"/>
    </font>
    <font>
      <b/>
      <sz val="11"/>
      <name val="Verdana"/>
      <family val="2"/>
    </font>
    <font>
      <sz val="10"/>
      <name val="Verdana"/>
      <family val="2"/>
    </font>
    <font>
      <b/>
      <i/>
      <sz val="14"/>
      <name val="Verdana"/>
      <family val="2"/>
    </font>
    <font>
      <sz val="14"/>
      <name val="Verdana"/>
      <family val="2"/>
    </font>
    <font>
      <b/>
      <sz val="14"/>
      <color theme="1"/>
      <name val="Verdana"/>
      <family val="2"/>
    </font>
    <font>
      <sz val="14"/>
      <color theme="1"/>
      <name val="Verdana"/>
      <family val="2"/>
    </font>
    <font>
      <u/>
      <sz val="10"/>
      <color theme="10"/>
      <name val="Verdana"/>
      <family val="2"/>
    </font>
    <font>
      <sz val="10"/>
      <name val="Arial"/>
      <family val="2"/>
    </font>
    <font>
      <b/>
      <i/>
      <sz val="10"/>
      <color theme="1"/>
      <name val="Verdana"/>
      <family val="2"/>
    </font>
    <font>
      <i/>
      <sz val="10"/>
      <color theme="1"/>
      <name val="Verdana"/>
      <family val="2"/>
    </font>
    <font>
      <b/>
      <sz val="10"/>
      <name val="Wingdings 2"/>
      <family val="1"/>
      <charset val="2"/>
    </font>
    <font>
      <b/>
      <sz val="10"/>
      <color theme="1"/>
      <name val="Wingdings 2"/>
      <family val="1"/>
      <charset val="2"/>
    </font>
    <font>
      <sz val="10"/>
      <color theme="0"/>
      <name val="Verdana"/>
      <family val="2"/>
    </font>
    <font>
      <sz val="8"/>
      <name val="Tahoma"/>
      <family val="2"/>
    </font>
    <font>
      <sz val="10"/>
      <color theme="1"/>
      <name val="Verdana"/>
      <family val="2"/>
    </font>
  </fonts>
  <fills count="13">
    <fill>
      <patternFill patternType="none"/>
    </fill>
    <fill>
      <patternFill patternType="gray125"/>
    </fill>
    <fill>
      <patternFill patternType="solid">
        <fgColor indexed="53"/>
        <bgColor indexed="64"/>
      </patternFill>
    </fill>
    <fill>
      <patternFill patternType="solid">
        <fgColor indexed="47"/>
        <bgColor indexed="64"/>
      </patternFill>
    </fill>
    <fill>
      <patternFill patternType="solid">
        <fgColor indexed="43"/>
        <bgColor indexed="64"/>
      </patternFill>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rgb="FFC0C0C0"/>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2" fillId="0" borderId="0" applyNumberFormat="0" applyFill="0" applyBorder="0" applyAlignment="0" applyProtection="0">
      <alignment vertical="top"/>
      <protection locked="0"/>
    </xf>
    <xf numFmtId="0" fontId="13" fillId="0" borderId="0"/>
    <xf numFmtId="0" fontId="20" fillId="0" borderId="0"/>
    <xf numFmtId="9" fontId="20" fillId="0" borderId="0" applyFont="0" applyFill="0" applyBorder="0" applyAlignment="0" applyProtection="0"/>
  </cellStyleXfs>
  <cellXfs count="149">
    <xf numFmtId="0" fontId="0" fillId="0" borderId="0" xfId="0"/>
    <xf numFmtId="0" fontId="2" fillId="2" borderId="0" xfId="0" applyFont="1" applyFill="1" applyAlignment="1">
      <alignment vertical="center"/>
    </xf>
    <xf numFmtId="0" fontId="6" fillId="2" borderId="0" xfId="0" applyFont="1" applyFill="1" applyAlignment="1">
      <alignment vertical="center"/>
    </xf>
    <xf numFmtId="0" fontId="1" fillId="5" borderId="0" xfId="0" applyFont="1" applyFill="1" applyBorder="1" applyAlignment="1">
      <alignment horizontal="left" vertical="center"/>
    </xf>
    <xf numFmtId="0" fontId="3" fillId="2" borderId="0" xfId="0" applyFont="1" applyFill="1" applyAlignment="1">
      <alignment vertical="center"/>
    </xf>
    <xf numFmtId="0" fontId="5" fillId="2" borderId="0" xfId="0" applyFont="1" applyFill="1" applyAlignment="1">
      <alignment vertical="center"/>
    </xf>
    <xf numFmtId="0" fontId="4" fillId="2" borderId="0" xfId="0" applyFont="1" applyFill="1" applyAlignment="1">
      <alignment vertical="center"/>
    </xf>
    <xf numFmtId="0" fontId="12" fillId="5" borderId="0" xfId="1" applyFill="1" applyAlignment="1" applyProtection="1">
      <alignment vertical="center"/>
    </xf>
    <xf numFmtId="0" fontId="0" fillId="5" borderId="0" xfId="0" applyFill="1" applyAlignment="1">
      <alignment vertical="center"/>
    </xf>
    <xf numFmtId="0" fontId="11" fillId="5" borderId="0" xfId="0" applyFont="1" applyFill="1" applyAlignment="1">
      <alignment vertical="center"/>
    </xf>
    <xf numFmtId="0" fontId="0" fillId="5" borderId="0" xfId="0" applyFill="1" applyAlignment="1">
      <alignment horizontal="center" vertical="center"/>
    </xf>
    <xf numFmtId="0" fontId="0" fillId="5" borderId="0" xfId="0" applyFill="1" applyAlignment="1">
      <alignment vertical="center" wrapText="1"/>
    </xf>
    <xf numFmtId="0" fontId="2" fillId="5" borderId="2" xfId="0" applyFont="1" applyFill="1" applyBorder="1" applyAlignment="1">
      <alignment vertical="center"/>
    </xf>
    <xf numFmtId="0" fontId="2" fillId="5" borderId="3" xfId="0" applyFont="1" applyFill="1" applyBorder="1" applyAlignment="1">
      <alignment vertical="center"/>
    </xf>
    <xf numFmtId="0" fontId="2" fillId="5" borderId="4" xfId="0" applyFont="1" applyFill="1" applyBorder="1" applyAlignment="1">
      <alignment vertical="center"/>
    </xf>
    <xf numFmtId="0" fontId="8" fillId="5" borderId="5" xfId="0" applyFont="1" applyFill="1" applyBorder="1" applyAlignment="1">
      <alignment vertical="center"/>
    </xf>
    <xf numFmtId="0" fontId="2" fillId="5" borderId="0" xfId="0" applyFont="1" applyFill="1" applyBorder="1" applyAlignment="1">
      <alignment vertical="center"/>
    </xf>
    <xf numFmtId="0" fontId="2" fillId="5" borderId="6" xfId="0" applyFont="1" applyFill="1" applyBorder="1" applyAlignment="1">
      <alignment vertical="center"/>
    </xf>
    <xf numFmtId="0" fontId="9" fillId="4" borderId="1" xfId="0" applyFont="1" applyFill="1" applyBorder="1" applyAlignment="1">
      <alignment vertical="center"/>
    </xf>
    <xf numFmtId="0" fontId="9" fillId="5" borderId="0" xfId="0" applyFont="1" applyFill="1" applyBorder="1" applyAlignment="1">
      <alignment vertical="center"/>
    </xf>
    <xf numFmtId="0" fontId="7" fillId="5" borderId="0" xfId="0" applyFont="1" applyFill="1" applyBorder="1" applyAlignment="1">
      <alignment vertical="center"/>
    </xf>
    <xf numFmtId="0" fontId="9" fillId="5" borderId="6" xfId="0" applyFont="1" applyFill="1" applyBorder="1" applyAlignment="1">
      <alignment vertical="center"/>
    </xf>
    <xf numFmtId="0" fontId="2" fillId="5" borderId="5" xfId="0" applyFont="1" applyFill="1" applyBorder="1" applyAlignment="1">
      <alignment vertical="center"/>
    </xf>
    <xf numFmtId="0" fontId="9" fillId="6" borderId="1" xfId="0" applyFont="1" applyFill="1" applyBorder="1" applyAlignment="1">
      <alignment vertical="center"/>
    </xf>
    <xf numFmtId="0" fontId="9" fillId="7" borderId="1" xfId="0" applyFont="1" applyFill="1" applyBorder="1" applyAlignment="1">
      <alignment vertical="center"/>
    </xf>
    <xf numFmtId="0" fontId="9" fillId="3" borderId="1" xfId="0" applyFont="1" applyFill="1" applyBorder="1" applyAlignment="1">
      <alignment vertical="center"/>
    </xf>
    <xf numFmtId="0" fontId="2" fillId="5" borderId="7" xfId="0" applyFont="1" applyFill="1" applyBorder="1" applyAlignment="1">
      <alignment vertical="center"/>
    </xf>
    <xf numFmtId="0" fontId="2" fillId="5" borderId="8" xfId="0" applyFont="1" applyFill="1" applyBorder="1" applyAlignment="1">
      <alignment vertical="center"/>
    </xf>
    <xf numFmtId="0" fontId="2" fillId="5" borderId="9" xfId="0" applyFont="1" applyFill="1" applyBorder="1" applyAlignment="1">
      <alignment vertical="center"/>
    </xf>
    <xf numFmtId="0" fontId="1" fillId="5" borderId="0" xfId="0" applyFont="1" applyFill="1" applyAlignment="1">
      <alignment vertical="center"/>
    </xf>
    <xf numFmtId="0" fontId="14" fillId="5" borderId="0" xfId="0" applyFont="1" applyFill="1" applyAlignment="1">
      <alignment vertical="center"/>
    </xf>
    <xf numFmtId="165" fontId="7" fillId="8" borderId="1" xfId="2" applyNumberFormat="1" applyFont="1" applyFill="1" applyBorder="1" applyAlignment="1">
      <alignment vertical="center"/>
    </xf>
    <xf numFmtId="165" fontId="7" fillId="5" borderId="0" xfId="2" applyNumberFormat="1" applyFont="1" applyFill="1" applyBorder="1" applyAlignment="1">
      <alignment vertical="center"/>
    </xf>
    <xf numFmtId="165" fontId="0" fillId="8" borderId="1" xfId="0" applyNumberFormat="1" applyFill="1" applyBorder="1" applyAlignment="1">
      <alignment vertical="center"/>
    </xf>
    <xf numFmtId="0" fontId="15" fillId="5" borderId="0" xfId="0" applyFont="1" applyFill="1" applyAlignment="1">
      <alignment vertical="center"/>
    </xf>
    <xf numFmtId="0" fontId="0" fillId="5" borderId="0" xfId="0" applyFont="1" applyFill="1" applyAlignment="1">
      <alignment vertical="center"/>
    </xf>
    <xf numFmtId="164" fontId="7" fillId="4" borderId="1" xfId="0" applyNumberFormat="1" applyFont="1" applyFill="1" applyBorder="1" applyAlignment="1" applyProtection="1">
      <alignment horizontal="left" vertical="center"/>
      <protection locked="0"/>
    </xf>
    <xf numFmtId="165" fontId="16" fillId="8" borderId="1" xfId="2" applyNumberFormat="1" applyFont="1" applyFill="1" applyBorder="1" applyAlignment="1">
      <alignment horizontal="center" vertical="center"/>
    </xf>
    <xf numFmtId="0" fontId="17" fillId="5" borderId="0" xfId="0" applyFont="1" applyFill="1" applyAlignment="1">
      <alignment horizontal="center" vertical="center"/>
    </xf>
    <xf numFmtId="0" fontId="0" fillId="8" borderId="1" xfId="0" applyFill="1" applyBorder="1" applyAlignment="1">
      <alignment vertical="center"/>
    </xf>
    <xf numFmtId="0" fontId="14" fillId="5" borderId="0" xfId="0" applyFont="1" applyFill="1" applyAlignment="1">
      <alignment vertical="center" wrapText="1"/>
    </xf>
    <xf numFmtId="0" fontId="2" fillId="2" borderId="0" xfId="0" applyFont="1" applyFill="1" applyAlignment="1">
      <alignment vertical="center" wrapText="1"/>
    </xf>
    <xf numFmtId="0" fontId="5" fillId="2" borderId="0" xfId="0" applyFont="1" applyFill="1" applyAlignment="1">
      <alignment vertical="center" wrapText="1"/>
    </xf>
    <xf numFmtId="0" fontId="11" fillId="5" borderId="0" xfId="0" applyFont="1" applyFill="1" applyAlignment="1">
      <alignment vertical="center" wrapText="1"/>
    </xf>
    <xf numFmtId="0" fontId="1" fillId="5" borderId="0" xfId="0" applyFont="1" applyFill="1" applyAlignment="1">
      <alignment vertical="center" wrapText="1"/>
    </xf>
    <xf numFmtId="0" fontId="15" fillId="5" borderId="0" xfId="0" applyFont="1" applyFill="1" applyAlignment="1">
      <alignment vertical="center" wrapText="1"/>
    </xf>
    <xf numFmtId="0" fontId="18" fillId="5" borderId="0" xfId="0" applyFont="1" applyFill="1" applyAlignment="1">
      <alignment vertical="center"/>
    </xf>
    <xf numFmtId="0" fontId="7" fillId="7" borderId="1" xfId="0" applyFont="1" applyFill="1" applyBorder="1" applyAlignment="1">
      <alignment vertical="center"/>
    </xf>
    <xf numFmtId="0" fontId="9" fillId="9" borderId="1" xfId="0" applyFont="1" applyFill="1" applyBorder="1" applyAlignment="1">
      <alignment vertical="center"/>
    </xf>
    <xf numFmtId="0" fontId="9" fillId="10" borderId="1" xfId="0" applyFont="1" applyFill="1" applyBorder="1" applyAlignment="1">
      <alignment vertical="center"/>
    </xf>
    <xf numFmtId="0" fontId="0" fillId="5" borderId="0" xfId="0" applyFill="1" applyAlignment="1">
      <alignment horizontal="center" vertical="center"/>
    </xf>
    <xf numFmtId="165" fontId="0" fillId="5" borderId="0" xfId="0" applyNumberFormat="1" applyFill="1" applyBorder="1" applyAlignment="1">
      <alignment vertical="center"/>
    </xf>
    <xf numFmtId="0" fontId="12" fillId="5" borderId="0" xfId="1" applyFill="1" applyAlignment="1" applyProtection="1"/>
    <xf numFmtId="0" fontId="0" fillId="5" borderId="0" xfId="0" applyFill="1" applyAlignment="1">
      <alignment horizontal="center" vertical="center"/>
    </xf>
    <xf numFmtId="0" fontId="0" fillId="5" borderId="0" xfId="0" applyFill="1" applyAlignment="1">
      <alignment horizontal="center" vertical="center"/>
    </xf>
    <xf numFmtId="14" fontId="7" fillId="5" borderId="0" xfId="2" applyNumberFormat="1" applyFont="1" applyFill="1" applyBorder="1" applyAlignment="1">
      <alignment vertical="center"/>
    </xf>
    <xf numFmtId="0" fontId="0" fillId="5" borderId="0" xfId="0" applyFill="1" applyAlignment="1">
      <alignment horizontal="center" vertical="center"/>
    </xf>
    <xf numFmtId="0" fontId="7" fillId="4" borderId="1" xfId="0" applyFont="1" applyFill="1" applyBorder="1" applyAlignment="1" applyProtection="1">
      <alignment horizontal="left" vertical="center"/>
      <protection locked="0"/>
    </xf>
    <xf numFmtId="0" fontId="2" fillId="2" borderId="0" xfId="0" applyFont="1" applyFill="1" applyAlignment="1" applyProtection="1">
      <alignment vertical="center"/>
    </xf>
    <xf numFmtId="0" fontId="3" fillId="2" borderId="0" xfId="0" applyFont="1" applyFill="1" applyAlignment="1" applyProtection="1">
      <alignment vertical="center"/>
    </xf>
    <xf numFmtId="0" fontId="6" fillId="2" borderId="0" xfId="0" applyFont="1" applyFill="1" applyAlignment="1" applyProtection="1">
      <alignment vertical="center"/>
    </xf>
    <xf numFmtId="0" fontId="5" fillId="2" borderId="0" xfId="0" applyFont="1" applyFill="1" applyAlignment="1" applyProtection="1">
      <alignment vertical="center"/>
    </xf>
    <xf numFmtId="0" fontId="4" fillId="2" borderId="0" xfId="0" applyFont="1" applyFill="1" applyAlignment="1" applyProtection="1">
      <alignment vertical="center"/>
    </xf>
    <xf numFmtId="0" fontId="0" fillId="5" borderId="0" xfId="0" applyFill="1" applyAlignment="1" applyProtection="1">
      <alignment vertical="center"/>
    </xf>
    <xf numFmtId="0" fontId="11" fillId="5" borderId="0" xfId="0" applyFont="1" applyFill="1" applyAlignment="1" applyProtection="1">
      <alignment vertical="center"/>
    </xf>
    <xf numFmtId="0" fontId="1" fillId="5" borderId="0" xfId="0" applyFont="1" applyFill="1" applyAlignment="1" applyProtection="1">
      <alignment vertical="center"/>
    </xf>
    <xf numFmtId="165" fontId="16" fillId="8" borderId="1" xfId="2" applyNumberFormat="1" applyFont="1" applyFill="1" applyBorder="1" applyAlignment="1" applyProtection="1">
      <alignment horizontal="center" vertical="center"/>
    </xf>
    <xf numFmtId="0" fontId="0" fillId="5" borderId="1" xfId="0" applyFill="1" applyBorder="1" applyAlignment="1" applyProtection="1">
      <alignment vertical="center"/>
    </xf>
    <xf numFmtId="0" fontId="7" fillId="0" borderId="1" xfId="0" applyFont="1" applyBorder="1" applyAlignment="1" applyProtection="1">
      <alignment vertical="center"/>
    </xf>
    <xf numFmtId="0" fontId="7" fillId="3" borderId="1" xfId="0" applyFont="1" applyFill="1" applyBorder="1" applyAlignment="1" applyProtection="1">
      <alignment horizontal="left" vertical="center"/>
    </xf>
    <xf numFmtId="164" fontId="7" fillId="3" borderId="1" xfId="0" applyNumberFormat="1" applyFont="1" applyFill="1" applyBorder="1" applyAlignment="1" applyProtection="1">
      <alignment horizontal="left" vertical="center"/>
    </xf>
    <xf numFmtId="0" fontId="18" fillId="5" borderId="0" xfId="0" applyFont="1" applyFill="1" applyAlignment="1" applyProtection="1">
      <alignment vertical="center"/>
    </xf>
    <xf numFmtId="0" fontId="7" fillId="8" borderId="1" xfId="0" applyNumberFormat="1" applyFont="1" applyFill="1" applyBorder="1" applyAlignment="1" applyProtection="1">
      <alignment horizontal="left" vertical="center"/>
    </xf>
    <xf numFmtId="0" fontId="0" fillId="5" borderId="1" xfId="0" applyFill="1" applyBorder="1" applyAlignment="1" applyProtection="1">
      <alignment vertical="center" wrapText="1"/>
    </xf>
    <xf numFmtId="0" fontId="0" fillId="5" borderId="0" xfId="0" applyFill="1" applyAlignment="1" applyProtection="1">
      <alignment vertical="center" wrapText="1"/>
    </xf>
    <xf numFmtId="0" fontId="7" fillId="4" borderId="1" xfId="2" applyNumberFormat="1" applyFont="1" applyFill="1" applyBorder="1" applyAlignment="1" applyProtection="1">
      <alignment vertical="center"/>
      <protection locked="0"/>
    </xf>
    <xf numFmtId="0" fontId="0" fillId="5" borderId="0" xfId="0" applyFill="1" applyAlignment="1" applyProtection="1">
      <alignment vertical="center"/>
      <protection locked="0"/>
    </xf>
    <xf numFmtId="0" fontId="18" fillId="5" borderId="0" xfId="0" applyFont="1" applyFill="1" applyAlignment="1" applyProtection="1">
      <alignment vertical="center"/>
      <protection locked="0"/>
    </xf>
    <xf numFmtId="165" fontId="7" fillId="4" borderId="1" xfId="2" applyNumberFormat="1" applyFont="1" applyFill="1" applyBorder="1" applyAlignment="1" applyProtection="1">
      <alignment vertical="center"/>
      <protection locked="0"/>
    </xf>
    <xf numFmtId="0" fontId="1" fillId="5" borderId="1" xfId="0" applyFont="1" applyFill="1" applyBorder="1" applyAlignment="1" applyProtection="1">
      <alignment horizontal="center" vertical="center"/>
    </xf>
    <xf numFmtId="0" fontId="1" fillId="5" borderId="0" xfId="0" applyFont="1" applyFill="1" applyBorder="1" applyAlignment="1" applyProtection="1">
      <alignment horizontal="center" vertical="center"/>
    </xf>
    <xf numFmtId="165" fontId="7" fillId="8" borderId="1" xfId="2" applyNumberFormat="1" applyFont="1" applyFill="1" applyBorder="1" applyAlignment="1" applyProtection="1">
      <alignment vertical="center"/>
    </xf>
    <xf numFmtId="0" fontId="0" fillId="5" borderId="0" xfId="0" applyFill="1" applyAlignment="1" applyProtection="1">
      <alignment horizontal="center" vertical="center"/>
    </xf>
    <xf numFmtId="0" fontId="14" fillId="5" borderId="0" xfId="0" applyFont="1" applyFill="1" applyAlignment="1" applyProtection="1">
      <alignment vertical="center"/>
    </xf>
    <xf numFmtId="165" fontId="7" fillId="5" borderId="0" xfId="2" applyNumberFormat="1" applyFont="1" applyFill="1" applyBorder="1" applyAlignment="1" applyProtection="1">
      <alignment vertical="center"/>
    </xf>
    <xf numFmtId="166" fontId="7" fillId="4" borderId="1" xfId="2" applyNumberFormat="1" applyFont="1" applyFill="1" applyBorder="1" applyAlignment="1" applyProtection="1">
      <alignment vertical="center"/>
      <protection locked="0"/>
    </xf>
    <xf numFmtId="14" fontId="7" fillId="4" borderId="1" xfId="2" applyNumberFormat="1" applyFont="1" applyFill="1" applyBorder="1" applyAlignment="1" applyProtection="1">
      <alignment vertical="center"/>
      <protection locked="0"/>
    </xf>
    <xf numFmtId="9" fontId="7" fillId="4" borderId="1" xfId="2" applyNumberFormat="1" applyFont="1" applyFill="1" applyBorder="1" applyAlignment="1" applyProtection="1">
      <alignment vertical="center"/>
      <protection locked="0"/>
    </xf>
    <xf numFmtId="164" fontId="7" fillId="8" borderId="1" xfId="0" applyNumberFormat="1" applyFont="1" applyFill="1" applyBorder="1" applyAlignment="1" applyProtection="1">
      <alignment horizontal="center" vertical="center"/>
    </xf>
    <xf numFmtId="165" fontId="16" fillId="5" borderId="0" xfId="2" applyNumberFormat="1" applyFont="1" applyFill="1" applyBorder="1" applyAlignment="1" applyProtection="1">
      <alignment horizontal="center" vertical="center"/>
    </xf>
    <xf numFmtId="0" fontId="7" fillId="5" borderId="0" xfId="0" applyFont="1" applyFill="1" applyBorder="1" applyAlignment="1">
      <alignment horizontal="left" vertical="center" wrapText="1"/>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5" xfId="0" applyFont="1" applyFill="1" applyBorder="1" applyAlignment="1">
      <alignment horizontal="left" vertical="center" wrapText="1"/>
    </xf>
    <xf numFmtId="0" fontId="10" fillId="5" borderId="0" xfId="0" applyFont="1" applyFill="1" applyBorder="1" applyAlignment="1">
      <alignment horizontal="left" vertical="center" wrapText="1"/>
    </xf>
    <xf numFmtId="0" fontId="10" fillId="5" borderId="6" xfId="0" applyFont="1" applyFill="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0" fillId="5" borderId="0" xfId="0" applyFill="1" applyAlignment="1">
      <alignment horizontal="center" vertical="center"/>
    </xf>
    <xf numFmtId="0" fontId="7" fillId="8" borderId="10" xfId="0" applyNumberFormat="1" applyFont="1" applyFill="1" applyBorder="1" applyAlignment="1" applyProtection="1">
      <alignment vertical="center"/>
    </xf>
    <xf numFmtId="0" fontId="7" fillId="8" borderId="11" xfId="0" applyNumberFormat="1" applyFont="1" applyFill="1" applyBorder="1" applyAlignment="1" applyProtection="1">
      <alignment vertical="center"/>
    </xf>
    <xf numFmtId="0" fontId="7" fillId="8" borderId="12" xfId="0" applyNumberFormat="1" applyFont="1" applyFill="1" applyBorder="1" applyAlignment="1" applyProtection="1">
      <alignment vertical="center"/>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4" xfId="0" applyFill="1" applyBorder="1" applyAlignment="1" applyProtection="1">
      <alignment horizontal="left" vertical="center" wrapText="1"/>
    </xf>
    <xf numFmtId="0" fontId="0" fillId="5" borderId="5" xfId="0" applyFill="1" applyBorder="1" applyAlignment="1" applyProtection="1">
      <alignment horizontal="left" vertical="center" wrapText="1"/>
    </xf>
    <xf numFmtId="0" fontId="0" fillId="5" borderId="0" xfId="0" applyFill="1" applyBorder="1" applyAlignment="1" applyProtection="1">
      <alignment horizontal="left" vertical="center" wrapText="1"/>
    </xf>
    <xf numFmtId="0" fontId="0" fillId="5" borderId="6" xfId="0" applyFill="1" applyBorder="1" applyAlignment="1" applyProtection="1">
      <alignment horizontal="left" vertical="center" wrapText="1"/>
    </xf>
    <xf numFmtId="0" fontId="1" fillId="5" borderId="0" xfId="0" applyFont="1" applyFill="1" applyAlignment="1" applyProtection="1">
      <alignment horizontal="left" vertical="center"/>
    </xf>
    <xf numFmtId="0" fontId="7" fillId="4" borderId="1" xfId="0" applyFont="1" applyFill="1" applyBorder="1" applyAlignment="1" applyProtection="1">
      <alignment vertical="center"/>
      <protection locked="0"/>
    </xf>
    <xf numFmtId="0" fontId="7" fillId="5" borderId="5" xfId="0" applyFont="1" applyFill="1" applyBorder="1" applyAlignment="1" applyProtection="1">
      <alignment horizontal="left" vertical="center" wrapText="1"/>
    </xf>
    <xf numFmtId="0" fontId="7" fillId="5" borderId="0" xfId="0" applyFont="1" applyFill="1" applyBorder="1" applyAlignment="1" applyProtection="1">
      <alignment horizontal="left" vertical="center" wrapText="1"/>
    </xf>
    <xf numFmtId="0" fontId="7" fillId="5" borderId="6" xfId="0" applyFont="1" applyFill="1" applyBorder="1" applyAlignment="1" applyProtection="1">
      <alignment horizontal="left" vertical="center" wrapText="1"/>
    </xf>
    <xf numFmtId="0" fontId="0" fillId="0" borderId="0" xfId="0" applyAlignment="1" applyProtection="1">
      <alignment horizontal="left"/>
    </xf>
    <xf numFmtId="0" fontId="0" fillId="0" borderId="6" xfId="0" applyBorder="1" applyAlignment="1" applyProtection="1">
      <alignment horizontal="left"/>
    </xf>
    <xf numFmtId="0" fontId="0" fillId="0" borderId="5" xfId="0" applyBorder="1" applyAlignment="1" applyProtection="1">
      <alignment horizontal="left"/>
    </xf>
    <xf numFmtId="0" fontId="0" fillId="5" borderId="7" xfId="0" applyFill="1" applyBorder="1" applyAlignment="1" applyProtection="1">
      <alignment horizontal="left" vertical="center" wrapText="1"/>
    </xf>
    <xf numFmtId="0" fontId="0" fillId="5" borderId="8" xfId="0" applyFill="1" applyBorder="1" applyAlignment="1" applyProtection="1">
      <alignment horizontal="left" vertical="center" wrapText="1"/>
    </xf>
    <xf numFmtId="0" fontId="0" fillId="5" borderId="9" xfId="0" applyFill="1" applyBorder="1" applyAlignment="1" applyProtection="1">
      <alignment horizontal="left" vertical="center" wrapText="1"/>
    </xf>
    <xf numFmtId="0" fontId="0" fillId="12" borderId="2" xfId="0" applyFill="1" applyBorder="1" applyAlignment="1" applyProtection="1">
      <alignment horizontal="center" vertical="center" wrapText="1"/>
    </xf>
    <xf numFmtId="0" fontId="0" fillId="12" borderId="3" xfId="0" applyFill="1" applyBorder="1" applyAlignment="1" applyProtection="1">
      <alignment horizontal="center" vertical="center" wrapText="1"/>
    </xf>
    <xf numFmtId="0" fontId="0" fillId="12" borderId="4" xfId="0" applyFill="1" applyBorder="1" applyAlignment="1" applyProtection="1">
      <alignment horizontal="center" vertical="center" wrapText="1"/>
    </xf>
    <xf numFmtId="0" fontId="0" fillId="12" borderId="7" xfId="0" applyFill="1" applyBorder="1" applyAlignment="1" applyProtection="1">
      <alignment horizontal="center" vertical="center" wrapText="1"/>
    </xf>
    <xf numFmtId="0" fontId="0" fillId="12" borderId="8" xfId="0" applyFill="1" applyBorder="1" applyAlignment="1" applyProtection="1">
      <alignment horizontal="center" vertical="center" wrapText="1"/>
    </xf>
    <xf numFmtId="0" fontId="0" fillId="12" borderId="9" xfId="0" applyFill="1" applyBorder="1" applyAlignment="1" applyProtection="1">
      <alignment horizontal="center" vertical="center" wrapText="1"/>
    </xf>
    <xf numFmtId="0" fontId="0" fillId="11" borderId="2" xfId="0" applyFill="1" applyBorder="1" applyAlignment="1" applyProtection="1">
      <alignment horizontal="center" vertical="center" wrapText="1"/>
    </xf>
    <xf numFmtId="0" fontId="0" fillId="11" borderId="3" xfId="0" applyFill="1" applyBorder="1" applyAlignment="1" applyProtection="1">
      <alignment horizontal="center" vertical="center" wrapText="1"/>
    </xf>
    <xf numFmtId="0" fontId="0" fillId="11" borderId="4" xfId="0" applyFill="1" applyBorder="1" applyAlignment="1" applyProtection="1">
      <alignment horizontal="center" vertical="center" wrapText="1"/>
    </xf>
    <xf numFmtId="0" fontId="0" fillId="11" borderId="7" xfId="0" applyFill="1" applyBorder="1" applyAlignment="1" applyProtection="1">
      <alignment horizontal="center" vertical="center" wrapText="1"/>
    </xf>
    <xf numFmtId="0" fontId="0" fillId="11" borderId="8" xfId="0" applyFill="1" applyBorder="1" applyAlignment="1" applyProtection="1">
      <alignment horizontal="center" vertical="center" wrapText="1"/>
    </xf>
    <xf numFmtId="0" fontId="0" fillId="11" borderId="9" xfId="0" applyFill="1" applyBorder="1" applyAlignment="1" applyProtection="1">
      <alignment horizontal="center" vertical="center" wrapText="1"/>
    </xf>
    <xf numFmtId="0" fontId="0" fillId="5" borderId="0" xfId="0" applyFill="1" applyAlignment="1" applyProtection="1">
      <alignment horizontal="center" vertical="center" wrapText="1"/>
    </xf>
    <xf numFmtId="0" fontId="7" fillId="4" borderId="1" xfId="0" applyFont="1" applyFill="1" applyBorder="1" applyAlignment="1" applyProtection="1">
      <alignment horizontal="left" vertical="center"/>
      <protection locked="0"/>
    </xf>
    <xf numFmtId="0" fontId="7" fillId="4" borderId="1" xfId="2" applyNumberFormat="1" applyFont="1" applyFill="1" applyBorder="1" applyAlignment="1" applyProtection="1">
      <alignment horizontal="left" vertical="center"/>
      <protection locked="0"/>
    </xf>
    <xf numFmtId="0" fontId="0" fillId="5" borderId="2" xfId="0" applyFill="1" applyBorder="1" applyAlignment="1">
      <alignment horizontal="left" vertical="center" wrapText="1"/>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0" fillId="5" borderId="5" xfId="0" applyFill="1" applyBorder="1" applyAlignment="1">
      <alignment horizontal="left" vertical="center" wrapText="1"/>
    </xf>
    <xf numFmtId="0" fontId="0" fillId="5" borderId="0" xfId="0" applyFill="1" applyBorder="1" applyAlignment="1">
      <alignment horizontal="left" vertical="center" wrapText="1"/>
    </xf>
    <xf numFmtId="0" fontId="0" fillId="5" borderId="6" xfId="0" applyFill="1" applyBorder="1" applyAlignment="1">
      <alignment horizontal="left" vertical="center" wrapText="1"/>
    </xf>
    <xf numFmtId="0" fontId="0" fillId="5" borderId="7" xfId="0" applyFill="1" applyBorder="1" applyAlignment="1">
      <alignment horizontal="left" vertical="center" wrapText="1"/>
    </xf>
    <xf numFmtId="0" fontId="0" fillId="5" borderId="8" xfId="0" applyFill="1" applyBorder="1" applyAlignment="1">
      <alignment horizontal="left" vertical="center" wrapText="1"/>
    </xf>
    <xf numFmtId="0" fontId="0" fillId="5" borderId="9" xfId="0" applyFill="1" applyBorder="1" applyAlignment="1">
      <alignment horizontal="left" vertical="center" wrapText="1"/>
    </xf>
    <xf numFmtId="165" fontId="7" fillId="4" borderId="10" xfId="2" applyNumberFormat="1" applyFont="1" applyFill="1" applyBorder="1" applyAlignment="1" applyProtection="1">
      <alignment horizontal="left" vertical="center"/>
      <protection locked="0"/>
    </xf>
    <xf numFmtId="165" fontId="7" fillId="4" borderId="11" xfId="2" applyNumberFormat="1" applyFont="1" applyFill="1" applyBorder="1" applyAlignment="1" applyProtection="1">
      <alignment horizontal="left" vertical="center"/>
      <protection locked="0"/>
    </xf>
    <xf numFmtId="165" fontId="7" fillId="4" borderId="12" xfId="2" applyNumberFormat="1" applyFont="1" applyFill="1" applyBorder="1" applyAlignment="1" applyProtection="1">
      <alignment horizontal="left" vertical="center"/>
      <protection locked="0"/>
    </xf>
    <xf numFmtId="0" fontId="1" fillId="5" borderId="0" xfId="0" applyFont="1" applyFill="1" applyAlignment="1" applyProtection="1">
      <alignment horizontal="center" vertical="center"/>
    </xf>
  </cellXfs>
  <cellStyles count="5">
    <cellStyle name="Hyperlink" xfId="1" builtinId="8"/>
    <cellStyle name="Normal" xfId="0" builtinId="0"/>
    <cellStyle name="Normal 2" xfId="3"/>
    <cellStyle name="Normal_Draft SP Transmission version 1" xfId="2"/>
    <cellStyle name="Percent 2" xfId="4"/>
  </cellStyles>
  <dxfs count="40">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
      <fill>
        <patternFill>
          <bgColor theme="6" tint="0.59996337778862885"/>
        </patternFill>
      </fill>
    </dxf>
    <dxf>
      <fill>
        <patternFill>
          <bgColor theme="5" tint="0.39994506668294322"/>
        </patternFill>
      </fill>
    </dxf>
  </dxfs>
  <tableStyles count="0" defaultTableStyle="TableStyleMedium9" defaultPivotStyle="PivotStyleLight16"/>
  <colors>
    <mruColors>
      <color rgb="FFC0C0C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1</xdr:col>
      <xdr:colOff>257175</xdr:colOff>
      <xdr:row>1</xdr:row>
      <xdr:rowOff>95250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57150" y="38100"/>
          <a:ext cx="885825" cy="409575"/>
        </a:xfrm>
        <a:prstGeom prst="rect">
          <a:avLst/>
        </a:prstGeom>
        <a:noFill/>
        <a:ln w="9525">
          <a:noFill/>
          <a:miter lim="800000"/>
          <a:headEnd/>
          <a:tailEnd/>
        </a:ln>
      </xdr:spPr>
    </xdr:pic>
    <xdr:clientData/>
  </xdr:twoCellAnchor>
  <xdr:twoCellAnchor editAs="oneCell">
    <xdr:from>
      <xdr:col>0</xdr:col>
      <xdr:colOff>38100</xdr:colOff>
      <xdr:row>1</xdr:row>
      <xdr:rowOff>114300</xdr:rowOff>
    </xdr:from>
    <xdr:to>
      <xdr:col>2</xdr:col>
      <xdr:colOff>466725</xdr:colOff>
      <xdr:row>3</xdr:row>
      <xdr:rowOff>85725</xdr:rowOff>
    </xdr:to>
    <xdr:pic>
      <xdr:nvPicPr>
        <xdr:cNvPr id="1030"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38100" y="466725"/>
          <a:ext cx="1800225" cy="4286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4"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390650"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5"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2305050" cy="42862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8"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9"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twoCellAnchor>
    <xdr:from>
      <xdr:col>3</xdr:col>
      <xdr:colOff>2157666</xdr:colOff>
      <xdr:row>20</xdr:row>
      <xdr:rowOff>116303</xdr:rowOff>
    </xdr:from>
    <xdr:to>
      <xdr:col>4</xdr:col>
      <xdr:colOff>252414</xdr:colOff>
      <xdr:row>20</xdr:row>
      <xdr:rowOff>116681</xdr:rowOff>
    </xdr:to>
    <xdr:cxnSp macro="">
      <xdr:nvCxnSpPr>
        <xdr:cNvPr id="7" name="Straight Arrow Connector 6"/>
        <xdr:cNvCxnSpPr/>
      </xdr:nvCxnSpPr>
      <xdr:spPr>
        <a:xfrm rot="10800000">
          <a:off x="6891591" y="3983453"/>
          <a:ext cx="256923" cy="37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2149648</xdr:colOff>
      <xdr:row>20</xdr:row>
      <xdr:rowOff>8018</xdr:rowOff>
    </xdr:from>
    <xdr:to>
      <xdr:col>4</xdr:col>
      <xdr:colOff>347664</xdr:colOff>
      <xdr:row>20</xdr:row>
      <xdr:rowOff>11906</xdr:rowOff>
    </xdr:to>
    <xdr:cxnSp macro="">
      <xdr:nvCxnSpPr>
        <xdr:cNvPr id="12" name="Straight Arrow Connector 11"/>
        <xdr:cNvCxnSpPr/>
      </xdr:nvCxnSpPr>
      <xdr:spPr>
        <a:xfrm rot="10800000">
          <a:off x="6883573" y="3875168"/>
          <a:ext cx="360191" cy="38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2146639</xdr:colOff>
      <xdr:row>19</xdr:row>
      <xdr:rowOff>64293</xdr:rowOff>
    </xdr:from>
    <xdr:to>
      <xdr:col>4</xdr:col>
      <xdr:colOff>464344</xdr:colOff>
      <xdr:row>19</xdr:row>
      <xdr:rowOff>65170</xdr:rowOff>
    </xdr:to>
    <xdr:cxnSp macro="">
      <xdr:nvCxnSpPr>
        <xdr:cNvPr id="13" name="Straight Arrow Connector 12"/>
        <xdr:cNvCxnSpPr/>
      </xdr:nvCxnSpPr>
      <xdr:spPr>
        <a:xfrm rot="10800000" flipV="1">
          <a:off x="6880564" y="3769518"/>
          <a:ext cx="479880" cy="877"/>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460210</xdr:colOff>
      <xdr:row>19</xdr:row>
      <xdr:rowOff>64168</xdr:rowOff>
    </xdr:from>
    <xdr:to>
      <xdr:col>4</xdr:col>
      <xdr:colOff>464951</xdr:colOff>
      <xdr:row>28</xdr:row>
      <xdr:rowOff>158215</xdr:rowOff>
    </xdr:to>
    <xdr:cxnSp macro="">
      <xdr:nvCxnSpPr>
        <xdr:cNvPr id="20" name="Straight Connector 19"/>
        <xdr:cNvCxnSpPr/>
      </xdr:nvCxnSpPr>
      <xdr:spPr>
        <a:xfrm rot="16200000" flipH="1">
          <a:off x="6559990" y="4564583"/>
          <a:ext cx="1605132" cy="474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346913</xdr:colOff>
      <xdr:row>20</xdr:row>
      <xdr:rowOff>6016</xdr:rowOff>
    </xdr:from>
    <xdr:to>
      <xdr:col>4</xdr:col>
      <xdr:colOff>347913</xdr:colOff>
      <xdr:row>25</xdr:row>
      <xdr:rowOff>142373</xdr:rowOff>
    </xdr:to>
    <xdr:cxnSp macro="">
      <xdr:nvCxnSpPr>
        <xdr:cNvPr id="22" name="Straight Connector 21"/>
        <xdr:cNvCxnSpPr/>
      </xdr:nvCxnSpPr>
      <xdr:spPr>
        <a:xfrm rot="16200000" flipH="1">
          <a:off x="6756234" y="4349918"/>
          <a:ext cx="978568" cy="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250660</xdr:colOff>
      <xdr:row>20</xdr:row>
      <xdr:rowOff>114299</xdr:rowOff>
    </xdr:from>
    <xdr:to>
      <xdr:col>4</xdr:col>
      <xdr:colOff>252414</xdr:colOff>
      <xdr:row>23</xdr:row>
      <xdr:rowOff>5011</xdr:rowOff>
    </xdr:to>
    <xdr:cxnSp macro="">
      <xdr:nvCxnSpPr>
        <xdr:cNvPr id="24" name="Straight Connector 23"/>
        <xdr:cNvCxnSpPr/>
      </xdr:nvCxnSpPr>
      <xdr:spPr>
        <a:xfrm rot="5400000">
          <a:off x="6949868" y="4178341"/>
          <a:ext cx="395537" cy="175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4764</xdr:colOff>
      <xdr:row>23</xdr:row>
      <xdr:rowOff>9526</xdr:rowOff>
    </xdr:from>
    <xdr:to>
      <xdr:col>4</xdr:col>
      <xdr:colOff>250667</xdr:colOff>
      <xdr:row>23</xdr:row>
      <xdr:rowOff>10037</xdr:rowOff>
    </xdr:to>
    <xdr:cxnSp macro="">
      <xdr:nvCxnSpPr>
        <xdr:cNvPr id="28" name="Straight Connector 27"/>
        <xdr:cNvCxnSpPr/>
      </xdr:nvCxnSpPr>
      <xdr:spPr>
        <a:xfrm rot="10800000">
          <a:off x="6900864" y="4381501"/>
          <a:ext cx="245903" cy="51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3228</xdr:colOff>
      <xdr:row>25</xdr:row>
      <xdr:rowOff>142581</xdr:rowOff>
    </xdr:from>
    <xdr:to>
      <xdr:col>4</xdr:col>
      <xdr:colOff>346886</xdr:colOff>
      <xdr:row>25</xdr:row>
      <xdr:rowOff>145297</xdr:rowOff>
    </xdr:to>
    <xdr:cxnSp macro="">
      <xdr:nvCxnSpPr>
        <xdr:cNvPr id="38" name="Straight Connector 37"/>
        <xdr:cNvCxnSpPr/>
      </xdr:nvCxnSpPr>
      <xdr:spPr>
        <a:xfrm rot="10800000" flipV="1">
          <a:off x="6903203" y="4850191"/>
          <a:ext cx="343658" cy="271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9526</xdr:colOff>
      <xdr:row>28</xdr:row>
      <xdr:rowOff>161439</xdr:rowOff>
    </xdr:from>
    <xdr:to>
      <xdr:col>4</xdr:col>
      <xdr:colOff>471409</xdr:colOff>
      <xdr:row>28</xdr:row>
      <xdr:rowOff>161924</xdr:rowOff>
    </xdr:to>
    <xdr:cxnSp macro="">
      <xdr:nvCxnSpPr>
        <xdr:cNvPr id="40" name="Straight Connector 39"/>
        <xdr:cNvCxnSpPr/>
      </xdr:nvCxnSpPr>
      <xdr:spPr>
        <a:xfrm rot="10800000" flipV="1">
          <a:off x="7029451" y="5381139"/>
          <a:ext cx="461883" cy="4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6"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390650"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7"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2305050" cy="42862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390650"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2305050" cy="4286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390650"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2305050" cy="42862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390650"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2305050" cy="428625"/>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twoCellAnchor>
    <xdr:from>
      <xdr:col>5</xdr:col>
      <xdr:colOff>419099</xdr:colOff>
      <xdr:row>10</xdr:row>
      <xdr:rowOff>0</xdr:rowOff>
    </xdr:from>
    <xdr:to>
      <xdr:col>5</xdr:col>
      <xdr:colOff>628651</xdr:colOff>
      <xdr:row>12</xdr:row>
      <xdr:rowOff>152400</xdr:rowOff>
    </xdr:to>
    <xdr:sp macro="" textlink="">
      <xdr:nvSpPr>
        <xdr:cNvPr id="6" name="Left Brace 5"/>
        <xdr:cNvSpPr/>
      </xdr:nvSpPr>
      <xdr:spPr>
        <a:xfrm>
          <a:off x="6877049" y="14868525"/>
          <a:ext cx="209552" cy="4762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GB" sz="1100"/>
        </a:p>
      </xdr:txBody>
    </xdr:sp>
    <xdr:clientData/>
  </xdr:twoCellAnchor>
  <xdr:twoCellAnchor>
    <xdr:from>
      <xdr:col>4</xdr:col>
      <xdr:colOff>66679</xdr:colOff>
      <xdr:row>11</xdr:row>
      <xdr:rowOff>76200</xdr:rowOff>
    </xdr:from>
    <xdr:to>
      <xdr:col>5</xdr:col>
      <xdr:colOff>419099</xdr:colOff>
      <xdr:row>11</xdr:row>
      <xdr:rowOff>85730</xdr:rowOff>
    </xdr:to>
    <xdr:cxnSp macro="">
      <xdr:nvCxnSpPr>
        <xdr:cNvPr id="7" name="Straight Arrow Connector 6"/>
        <xdr:cNvCxnSpPr>
          <a:stCxn id="6" idx="1"/>
        </xdr:cNvCxnSpPr>
      </xdr:nvCxnSpPr>
      <xdr:spPr>
        <a:xfrm rot="10800000" flipV="1">
          <a:off x="5838829" y="15106650"/>
          <a:ext cx="1038220" cy="953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419099</xdr:colOff>
      <xdr:row>26</xdr:row>
      <xdr:rowOff>0</xdr:rowOff>
    </xdr:from>
    <xdr:to>
      <xdr:col>5</xdr:col>
      <xdr:colOff>628651</xdr:colOff>
      <xdr:row>28</xdr:row>
      <xdr:rowOff>152400</xdr:rowOff>
    </xdr:to>
    <xdr:sp macro="" textlink="">
      <xdr:nvSpPr>
        <xdr:cNvPr id="8" name="Left Brace 7"/>
        <xdr:cNvSpPr/>
      </xdr:nvSpPr>
      <xdr:spPr>
        <a:xfrm>
          <a:off x="6629399" y="37376100"/>
          <a:ext cx="209552" cy="4762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GB" sz="1100"/>
        </a:p>
      </xdr:txBody>
    </xdr:sp>
    <xdr:clientData/>
  </xdr:twoCellAnchor>
  <xdr:twoCellAnchor>
    <xdr:from>
      <xdr:col>4</xdr:col>
      <xdr:colOff>66679</xdr:colOff>
      <xdr:row>27</xdr:row>
      <xdr:rowOff>76200</xdr:rowOff>
    </xdr:from>
    <xdr:to>
      <xdr:col>5</xdr:col>
      <xdr:colOff>419099</xdr:colOff>
      <xdr:row>27</xdr:row>
      <xdr:rowOff>85730</xdr:rowOff>
    </xdr:to>
    <xdr:cxnSp macro="">
      <xdr:nvCxnSpPr>
        <xdr:cNvPr id="9" name="Straight Arrow Connector 8"/>
        <xdr:cNvCxnSpPr>
          <a:stCxn id="8" idx="1"/>
        </xdr:cNvCxnSpPr>
      </xdr:nvCxnSpPr>
      <xdr:spPr>
        <a:xfrm rot="10800000" flipV="1">
          <a:off x="5591179" y="4905375"/>
          <a:ext cx="1038220" cy="953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419099</xdr:colOff>
      <xdr:row>42</xdr:row>
      <xdr:rowOff>0</xdr:rowOff>
    </xdr:from>
    <xdr:to>
      <xdr:col>5</xdr:col>
      <xdr:colOff>628651</xdr:colOff>
      <xdr:row>44</xdr:row>
      <xdr:rowOff>152400</xdr:rowOff>
    </xdr:to>
    <xdr:sp macro="" textlink="">
      <xdr:nvSpPr>
        <xdr:cNvPr id="10" name="Left Brace 9"/>
        <xdr:cNvSpPr/>
      </xdr:nvSpPr>
      <xdr:spPr>
        <a:xfrm>
          <a:off x="6629399" y="39966900"/>
          <a:ext cx="209552" cy="4762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en-GB" sz="1100"/>
        </a:p>
      </xdr:txBody>
    </xdr:sp>
    <xdr:clientData/>
  </xdr:twoCellAnchor>
  <xdr:twoCellAnchor>
    <xdr:from>
      <xdr:col>4</xdr:col>
      <xdr:colOff>66679</xdr:colOff>
      <xdr:row>43</xdr:row>
      <xdr:rowOff>76200</xdr:rowOff>
    </xdr:from>
    <xdr:to>
      <xdr:col>5</xdr:col>
      <xdr:colOff>419099</xdr:colOff>
      <xdr:row>43</xdr:row>
      <xdr:rowOff>85730</xdr:rowOff>
    </xdr:to>
    <xdr:cxnSp macro="">
      <xdr:nvCxnSpPr>
        <xdr:cNvPr id="11" name="Straight Arrow Connector 10"/>
        <xdr:cNvCxnSpPr>
          <a:stCxn id="10" idx="1"/>
        </xdr:cNvCxnSpPr>
      </xdr:nvCxnSpPr>
      <xdr:spPr>
        <a:xfrm rot="10800000" flipV="1">
          <a:off x="5591179" y="40205025"/>
          <a:ext cx="1038220" cy="953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0</xdr:col>
      <xdr:colOff>904875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609600</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xdr:col>
      <xdr:colOff>219075</xdr:colOff>
      <xdr:row>1</xdr:row>
      <xdr:rowOff>57150</xdr:rowOff>
    </xdr:to>
    <xdr:pic>
      <xdr:nvPicPr>
        <xdr:cNvPr id="2" name="Picture 6" descr="Ofgem"/>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885825" cy="409575"/>
        </a:xfrm>
        <a:prstGeom prst="rect">
          <a:avLst/>
        </a:prstGeom>
        <a:noFill/>
        <a:ln w="9525">
          <a:noFill/>
          <a:miter lim="800000"/>
          <a:headEnd/>
          <a:tailEnd/>
        </a:ln>
      </xdr:spPr>
    </xdr:pic>
    <xdr:clientData/>
  </xdr:twoCellAnchor>
  <xdr:twoCellAnchor editAs="oneCell">
    <xdr:from>
      <xdr:col>0</xdr:col>
      <xdr:colOff>0</xdr:colOff>
      <xdr:row>1</xdr:row>
      <xdr:rowOff>76200</xdr:rowOff>
    </xdr:from>
    <xdr:to>
      <xdr:col>1</xdr:col>
      <xdr:colOff>1114425</xdr:colOff>
      <xdr:row>3</xdr:row>
      <xdr:rowOff>47625</xdr:rowOff>
    </xdr:to>
    <xdr:pic>
      <xdr:nvPicPr>
        <xdr:cNvPr id="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0" y="428625"/>
          <a:ext cx="1800225" cy="42862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harepoint/Ops/OT/Offshore_Lib/Tender%20Process/Financial%20Documents/OFTO%20reporting/OFTO%20cost%20reporting%20pack%20-%20under%20development%20v2.xlsx" TargetMode="External"/><Relationship Id="rId13" Type="http://schemas.openxmlformats.org/officeDocument/2006/relationships/hyperlink" Target="http://sharepoint/Ops/OT/Offshore_Lib/Tender%20Process/Financial%20Documents/OFTO%20reporting/OFTO%20cost%20reporting%20pack%20-%20under%20development%20v2.xlsx" TargetMode="External"/><Relationship Id="rId3" Type="http://schemas.openxmlformats.org/officeDocument/2006/relationships/hyperlink" Target="http://sharepoint/Ops/OT/Offshore_Lib/Tender%20Process/Financial%20Documents/OFTO%20reporting/OFTO%20cost%20reporting%20pack%20-%20under%20development%20v2.xlsx" TargetMode="External"/><Relationship Id="rId7" Type="http://schemas.openxmlformats.org/officeDocument/2006/relationships/hyperlink" Target="http://sharepoint/Ops/OT/Offshore_Lib/Tender%20Process/Financial%20Documents/OFTO%20reporting/OFTO%20cost%20reporting%20pack%20-%20under%20development%20v2.xlsx" TargetMode="External"/><Relationship Id="rId12" Type="http://schemas.openxmlformats.org/officeDocument/2006/relationships/hyperlink" Target="http://sharepoint/Ops/OT/Offshore_Lib/Tender%20Process/Financial%20Documents/OFTO%20reporting/OFTO%20cost%20reporting%20pack%20-%20under%20development%20v2.xlsx" TargetMode="External"/><Relationship Id="rId2" Type="http://schemas.openxmlformats.org/officeDocument/2006/relationships/hyperlink" Target="http://sharepoint/Ops/OT/Offshore_Lib/Tender%20Process/Financial%20Documents/OFTO%20reporting/OFTO%20cost%20reporting%20pack%20-%20under%20development%20v2.xlsx" TargetMode="External"/><Relationship Id="rId1" Type="http://schemas.openxmlformats.org/officeDocument/2006/relationships/hyperlink" Target="http://sharepoint/Ops/OT/Offshore_Lib/Tender%20Process/Internal/Financial%20Documents/Financial%20documents/OFTO%20reporting/OFTO%20cost%20reporting%20pack%20-%20under%20development.xlsx" TargetMode="External"/><Relationship Id="rId6" Type="http://schemas.openxmlformats.org/officeDocument/2006/relationships/hyperlink" Target="http://sharepoint/Ops/OT/Offshore_Lib/Tender%20Process/Financial%20Documents/OFTO%20reporting/OFTO%20cost%20reporting%20pack%20-%20under%20development%20v2.xlsx" TargetMode="External"/><Relationship Id="rId11" Type="http://schemas.openxmlformats.org/officeDocument/2006/relationships/hyperlink" Target="http://sharepoint/Ops/OT/Offshore_Lib/Tender%20Process/Financial%20Documents/OFTO%20reporting/OFTO%20cost%20reporting%20pack%20-%20under%20development%20v2.xlsx" TargetMode="External"/><Relationship Id="rId5" Type="http://schemas.openxmlformats.org/officeDocument/2006/relationships/hyperlink" Target="http://sharepoint/Ops/OT/Offshore_Lib/Tender%20Process/Financial%20Documents/OFTO%20reporting/OFTO%20cost%20reporting%20pack%20-%20under%20development%20v2.xlsx" TargetMode="External"/><Relationship Id="rId15" Type="http://schemas.openxmlformats.org/officeDocument/2006/relationships/drawing" Target="../drawings/drawing2.xml"/><Relationship Id="rId10" Type="http://schemas.openxmlformats.org/officeDocument/2006/relationships/hyperlink" Target="http://sharepoint/Ops/OT/Offshore_Lib/Tender%20Process/Financial%20Documents/OFTO%20reporting/OFTO%20cost%20reporting%20pack%20-%20under%20development%20v2.xlsx" TargetMode="External"/><Relationship Id="rId4" Type="http://schemas.openxmlformats.org/officeDocument/2006/relationships/hyperlink" Target="http://sharepoint/Ops/OT/Offshore_Lib/Tender%20Process/Financial%20Documents/OFTO%20reporting/OFTO%20cost%20reporting%20pack%20-%20under%20development%20v2.xlsx" TargetMode="External"/><Relationship Id="rId9" Type="http://schemas.openxmlformats.org/officeDocument/2006/relationships/hyperlink" Target="http://sharepoint/Ops/OT/Offshore_Lib/Tender%20Process/Financial%20Documents/OFTO%20reporting/OFTO%20cost%20reporting%20pack%20-%20under%20development%20v2.xlsx"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codeName="Sheet2"/>
  <dimension ref="A1:L62"/>
  <sheetViews>
    <sheetView workbookViewId="0"/>
  </sheetViews>
  <sheetFormatPr defaultColWidth="0" defaultRowHeight="12.75" zeroHeight="1"/>
  <cols>
    <col min="1" max="3" width="9" style="8" customWidth="1"/>
    <col min="4" max="4" width="8.625" style="8" bestFit="1" customWidth="1"/>
    <col min="5" max="5" width="9" style="8" customWidth="1"/>
    <col min="6" max="6" width="43.375" style="8" customWidth="1"/>
    <col min="7" max="10" width="9" style="8" customWidth="1"/>
    <col min="11" max="12" width="0" style="8" hidden="1" customWidth="1"/>
    <col min="13" max="16384" width="9" style="8" hidden="1"/>
  </cols>
  <sheetData>
    <row r="1" spans="1:10" s="1" customFormat="1" ht="27.75" customHeight="1">
      <c r="D1" s="4" t="s">
        <v>0</v>
      </c>
    </row>
    <row r="2" spans="1:10" s="1" customFormat="1" ht="18" customHeight="1">
      <c r="D2" s="1" t="s">
        <v>5</v>
      </c>
      <c r="E2" s="2" t="str">
        <f>'1'!$D$11</f>
        <v>Demo sands</v>
      </c>
    </row>
    <row r="3" spans="1:10" s="1" customFormat="1" ht="18" customHeight="1">
      <c r="A3" s="5"/>
      <c r="B3" s="5"/>
      <c r="D3" s="1" t="s">
        <v>7</v>
      </c>
      <c r="E3" s="2" t="str">
        <f>'1'!$D$9</f>
        <v>[Offshore transmission operator 1]</v>
      </c>
      <c r="F3" s="6"/>
      <c r="G3" s="6"/>
      <c r="J3" s="6"/>
    </row>
    <row r="4" spans="1:10" s="1" customFormat="1" ht="18" customHeight="1">
      <c r="A4" s="5"/>
      <c r="B4" s="5"/>
      <c r="D4" s="1" t="s">
        <v>10</v>
      </c>
      <c r="E4" s="2" t="str">
        <f>'1'!$D$12-1&amp;"-"&amp;'1'!$D$12-2000</f>
        <v>2012-13</v>
      </c>
      <c r="F4" s="6"/>
      <c r="G4" s="6"/>
      <c r="J4" s="6"/>
    </row>
    <row r="5" spans="1:10" ht="13.5" thickBot="1"/>
    <row r="6" spans="1:10" ht="12.75" customHeight="1">
      <c r="B6" s="91" t="s">
        <v>11</v>
      </c>
      <c r="C6" s="92"/>
      <c r="D6" s="92"/>
      <c r="E6" s="92"/>
      <c r="F6" s="92"/>
      <c r="G6" s="92"/>
      <c r="H6" s="92"/>
      <c r="I6" s="93"/>
    </row>
    <row r="7" spans="1:10">
      <c r="B7" s="94"/>
      <c r="C7" s="95"/>
      <c r="D7" s="95"/>
      <c r="E7" s="95"/>
      <c r="F7" s="95"/>
      <c r="G7" s="95"/>
      <c r="H7" s="95"/>
      <c r="I7" s="96"/>
    </row>
    <row r="8" spans="1:10">
      <c r="B8" s="94"/>
      <c r="C8" s="95"/>
      <c r="D8" s="95"/>
      <c r="E8" s="95"/>
      <c r="F8" s="95"/>
      <c r="G8" s="95"/>
      <c r="H8" s="95"/>
      <c r="I8" s="96"/>
    </row>
    <row r="9" spans="1:10">
      <c r="B9" s="94"/>
      <c r="C9" s="95"/>
      <c r="D9" s="95"/>
      <c r="E9" s="95"/>
      <c r="F9" s="95"/>
      <c r="G9" s="95"/>
      <c r="H9" s="95"/>
      <c r="I9" s="96"/>
    </row>
    <row r="10" spans="1:10">
      <c r="B10" s="94"/>
      <c r="C10" s="95"/>
      <c r="D10" s="95"/>
      <c r="E10" s="95"/>
      <c r="F10" s="95"/>
      <c r="G10" s="95"/>
      <c r="H10" s="95"/>
      <c r="I10" s="96"/>
    </row>
    <row r="11" spans="1:10">
      <c r="B11" s="94"/>
      <c r="C11" s="95"/>
      <c r="D11" s="95"/>
      <c r="E11" s="95"/>
      <c r="F11" s="95"/>
      <c r="G11" s="95"/>
      <c r="H11" s="95"/>
      <c r="I11" s="96"/>
    </row>
    <row r="12" spans="1:10">
      <c r="B12" s="94"/>
      <c r="C12" s="95"/>
      <c r="D12" s="95"/>
      <c r="E12" s="95"/>
      <c r="F12" s="95"/>
      <c r="G12" s="95"/>
      <c r="H12" s="95"/>
      <c r="I12" s="96"/>
    </row>
    <row r="13" spans="1:10">
      <c r="B13" s="94"/>
      <c r="C13" s="95"/>
      <c r="D13" s="95"/>
      <c r="E13" s="95"/>
      <c r="F13" s="95"/>
      <c r="G13" s="95"/>
      <c r="H13" s="95"/>
      <c r="I13" s="96"/>
    </row>
    <row r="14" spans="1:10">
      <c r="B14" s="94"/>
      <c r="C14" s="95"/>
      <c r="D14" s="95"/>
      <c r="E14" s="95"/>
      <c r="F14" s="95"/>
      <c r="G14" s="95"/>
      <c r="H14" s="95"/>
      <c r="I14" s="96"/>
    </row>
    <row r="15" spans="1:10">
      <c r="B15" s="94"/>
      <c r="C15" s="95"/>
      <c r="D15" s="95"/>
      <c r="E15" s="95"/>
      <c r="F15" s="95"/>
      <c r="G15" s="95"/>
      <c r="H15" s="95"/>
      <c r="I15" s="96"/>
    </row>
    <row r="16" spans="1:10" ht="13.5" thickBot="1">
      <c r="B16" s="97"/>
      <c r="C16" s="98"/>
      <c r="D16" s="98"/>
      <c r="E16" s="98"/>
      <c r="F16" s="98"/>
      <c r="G16" s="98"/>
      <c r="H16" s="98"/>
      <c r="I16" s="99"/>
    </row>
    <row r="17" spans="2:9" ht="13.5" thickBot="1">
      <c r="B17" s="3"/>
      <c r="C17" s="3"/>
      <c r="D17" s="3"/>
      <c r="E17" s="3"/>
      <c r="F17" s="3"/>
      <c r="G17" s="3"/>
      <c r="H17" s="3"/>
      <c r="I17" s="3"/>
    </row>
    <row r="18" spans="2:9" ht="12.75" customHeight="1">
      <c r="B18" s="91" t="s">
        <v>275</v>
      </c>
      <c r="C18" s="92"/>
      <c r="D18" s="92"/>
      <c r="E18" s="92"/>
      <c r="F18" s="92"/>
      <c r="G18" s="92"/>
      <c r="H18" s="92"/>
      <c r="I18" s="93"/>
    </row>
    <row r="19" spans="2:9" ht="12.75" customHeight="1">
      <c r="B19" s="94"/>
      <c r="C19" s="95"/>
      <c r="D19" s="95"/>
      <c r="E19" s="95"/>
      <c r="F19" s="95"/>
      <c r="G19" s="95"/>
      <c r="H19" s="95"/>
      <c r="I19" s="96"/>
    </row>
    <row r="20" spans="2:9" ht="12.75" customHeight="1">
      <c r="B20" s="94"/>
      <c r="C20" s="95"/>
      <c r="D20" s="95"/>
      <c r="E20" s="95"/>
      <c r="F20" s="95"/>
      <c r="G20" s="95"/>
      <c r="H20" s="95"/>
      <c r="I20" s="96"/>
    </row>
    <row r="21" spans="2:9" ht="12.75" customHeight="1">
      <c r="B21" s="94"/>
      <c r="C21" s="95"/>
      <c r="D21" s="95"/>
      <c r="E21" s="95"/>
      <c r="F21" s="95"/>
      <c r="G21" s="95"/>
      <c r="H21" s="95"/>
      <c r="I21" s="96"/>
    </row>
    <row r="22" spans="2:9" ht="12.75" customHeight="1">
      <c r="B22" s="94"/>
      <c r="C22" s="95"/>
      <c r="D22" s="95"/>
      <c r="E22" s="95"/>
      <c r="F22" s="95"/>
      <c r="G22" s="95"/>
      <c r="H22" s="95"/>
      <c r="I22" s="96"/>
    </row>
    <row r="23" spans="2:9" ht="12.75" customHeight="1">
      <c r="B23" s="94"/>
      <c r="C23" s="95"/>
      <c r="D23" s="95"/>
      <c r="E23" s="95"/>
      <c r="F23" s="95"/>
      <c r="G23" s="95"/>
      <c r="H23" s="95"/>
      <c r="I23" s="96"/>
    </row>
    <row r="24" spans="2:9" ht="12.75" customHeight="1">
      <c r="B24" s="94"/>
      <c r="C24" s="95"/>
      <c r="D24" s="95"/>
      <c r="E24" s="95"/>
      <c r="F24" s="95"/>
      <c r="G24" s="95"/>
      <c r="H24" s="95"/>
      <c r="I24" s="96"/>
    </row>
    <row r="25" spans="2:9" ht="13.5" customHeight="1" thickBot="1">
      <c r="B25" s="97"/>
      <c r="C25" s="98"/>
      <c r="D25" s="98"/>
      <c r="E25" s="98"/>
      <c r="F25" s="98"/>
      <c r="G25" s="98"/>
      <c r="H25" s="98"/>
      <c r="I25" s="99"/>
    </row>
    <row r="26" spans="2:9" ht="13.5" thickBot="1"/>
    <row r="27" spans="2:9" ht="14.25">
      <c r="B27" s="12"/>
      <c r="C27" s="13"/>
      <c r="D27" s="13"/>
      <c r="E27" s="13"/>
      <c r="F27" s="13"/>
      <c r="G27" s="13"/>
      <c r="H27" s="13"/>
      <c r="I27" s="14"/>
    </row>
    <row r="28" spans="2:9" ht="18">
      <c r="B28" s="15" t="s">
        <v>2</v>
      </c>
      <c r="C28" s="16"/>
      <c r="D28" s="16"/>
      <c r="E28" s="16"/>
      <c r="F28" s="16"/>
      <c r="G28" s="16"/>
      <c r="H28" s="16"/>
      <c r="I28" s="17"/>
    </row>
    <row r="29" spans="2:9" ht="13.5" customHeight="1">
      <c r="B29" s="15"/>
      <c r="C29" s="18"/>
      <c r="D29" s="19"/>
      <c r="E29" s="20" t="s">
        <v>3</v>
      </c>
      <c r="F29" s="19"/>
      <c r="G29" s="19"/>
      <c r="H29" s="16"/>
      <c r="I29" s="21"/>
    </row>
    <row r="30" spans="2:9" ht="13.5" customHeight="1">
      <c r="B30" s="22"/>
      <c r="C30" s="23"/>
      <c r="D30" s="19"/>
      <c r="E30" s="90" t="s">
        <v>9</v>
      </c>
      <c r="F30" s="90"/>
      <c r="G30" s="90"/>
      <c r="H30" s="90"/>
      <c r="I30" s="21"/>
    </row>
    <row r="31" spans="2:9" ht="13.5" customHeight="1">
      <c r="B31" s="22"/>
      <c r="C31" s="24"/>
      <c r="D31" s="19"/>
      <c r="E31" s="20" t="s">
        <v>4</v>
      </c>
      <c r="F31" s="19"/>
      <c r="G31" s="19"/>
      <c r="H31" s="16"/>
      <c r="I31" s="17"/>
    </row>
    <row r="32" spans="2:9" ht="13.5" customHeight="1">
      <c r="B32" s="22"/>
      <c r="C32" s="25"/>
      <c r="D32" s="19"/>
      <c r="E32" s="8" t="s">
        <v>8</v>
      </c>
      <c r="I32" s="17"/>
    </row>
    <row r="33" spans="2:9" ht="13.5" customHeight="1">
      <c r="B33" s="22"/>
      <c r="C33" s="49"/>
      <c r="D33" s="19"/>
      <c r="E33" s="8" t="s">
        <v>276</v>
      </c>
      <c r="G33" s="100"/>
      <c r="H33" s="100"/>
      <c r="I33" s="17"/>
    </row>
    <row r="34" spans="2:9" ht="13.5" customHeight="1">
      <c r="B34" s="22"/>
      <c r="C34" s="48"/>
      <c r="D34" s="19"/>
      <c r="E34" s="8" t="s">
        <v>277</v>
      </c>
      <c r="G34" s="100"/>
      <c r="H34" s="100"/>
      <c r="I34" s="17"/>
    </row>
    <row r="35" spans="2:9" ht="15" thickBot="1">
      <c r="B35" s="26"/>
      <c r="C35" s="27"/>
      <c r="D35" s="27"/>
      <c r="E35" s="27"/>
      <c r="F35" s="27"/>
      <c r="G35" s="27"/>
      <c r="H35" s="27"/>
      <c r="I35" s="28"/>
    </row>
    <row r="36" spans="2:9"/>
    <row r="37" spans="2:9" hidden="1"/>
    <row r="38" spans="2:9" hidden="1"/>
    <row r="39" spans="2:9" hidden="1"/>
    <row r="40" spans="2:9" hidden="1"/>
    <row r="41" spans="2:9" hidden="1"/>
    <row r="42" spans="2:9" hidden="1"/>
    <row r="43" spans="2:9" hidden="1"/>
    <row r="44" spans="2:9" hidden="1"/>
    <row r="45" spans="2:9" hidden="1"/>
    <row r="46" spans="2:9" hidden="1"/>
    <row r="47" spans="2:9" hidden="1"/>
    <row r="48" spans="2:9" hidden="1"/>
    <row r="49" hidden="1"/>
    <row r="50" hidden="1"/>
    <row r="51" hidden="1"/>
    <row r="52" hidden="1"/>
    <row r="53" hidden="1"/>
    <row r="54" hidden="1"/>
    <row r="55" hidden="1"/>
    <row r="56" hidden="1"/>
    <row r="57" hidden="1"/>
    <row r="58" hidden="1"/>
    <row r="59" hidden="1"/>
    <row r="60" hidden="1"/>
    <row r="61" hidden="1"/>
    <row r="62" hidden="1"/>
  </sheetData>
  <sheetProtection sheet="1" objects="1" scenarios="1"/>
  <mergeCells count="4">
    <mergeCell ref="E30:H30"/>
    <mergeCell ref="B6:I16"/>
    <mergeCell ref="B18:I25"/>
    <mergeCell ref="G33:H34"/>
  </mergeCells>
  <pageMargins left="0.23622047244094491" right="0.23622047244094491" top="0.74803149606299213" bottom="0.74803149606299213" header="0.31496062992125984" footer="0.31496062992125984"/>
  <pageSetup paperSize="8" orientation="landscape" r:id="rId1"/>
  <drawing r:id="rId2"/>
</worksheet>
</file>

<file path=xl/worksheets/sheet2.xml><?xml version="1.0" encoding="utf-8"?>
<worksheet xmlns="http://schemas.openxmlformats.org/spreadsheetml/2006/main" xmlns:r="http://schemas.openxmlformats.org/officeDocument/2006/relationships">
  <sheetPr codeName="Sheet18"/>
  <dimension ref="A1:K67"/>
  <sheetViews>
    <sheetView tabSelected="1" workbookViewId="0">
      <pane ySplit="4" topLeftCell="A30" activePane="bottomLeft" state="frozen"/>
      <selection activeCell="A5" sqref="A5"/>
      <selection pane="bottomLeft" activeCell="A42" sqref="A42"/>
    </sheetView>
  </sheetViews>
  <sheetFormatPr defaultColWidth="0" defaultRowHeight="12.75" zeroHeight="1"/>
  <cols>
    <col min="1" max="1" width="9.875" style="63" customWidth="1"/>
    <col min="2" max="2" width="42.125" style="63" bestFit="1" customWidth="1"/>
    <col min="3" max="3" width="8.625" style="63" customWidth="1"/>
    <col min="4" max="4" width="10.375" style="63" bestFit="1" customWidth="1"/>
    <col min="5" max="11" width="9" style="63" customWidth="1"/>
    <col min="12" max="16384" width="9" style="63" hidden="1"/>
  </cols>
  <sheetData>
    <row r="1" spans="1:10" s="58" customFormat="1" ht="27.75" customHeight="1">
      <c r="C1" s="59" t="s">
        <v>0</v>
      </c>
    </row>
    <row r="2" spans="1:10" s="58" customFormat="1" ht="18" customHeight="1">
      <c r="C2" s="58" t="s">
        <v>5</v>
      </c>
      <c r="D2" s="60" t="str">
        <f>'1'!$D$11</f>
        <v>Demo sands</v>
      </c>
    </row>
    <row r="3" spans="1:10" s="58" customFormat="1" ht="18" customHeight="1">
      <c r="A3" s="61"/>
      <c r="B3" s="61"/>
      <c r="C3" s="58" t="s">
        <v>7</v>
      </c>
      <c r="D3" s="60" t="str">
        <f>'1'!$D$9</f>
        <v>[Offshore transmission operator 1]</v>
      </c>
      <c r="F3" s="62"/>
      <c r="G3" s="62"/>
      <c r="J3" s="62"/>
    </row>
    <row r="4" spans="1:10" s="58" customFormat="1" ht="18" customHeight="1">
      <c r="A4" s="61"/>
      <c r="B4" s="61"/>
      <c r="C4" s="58" t="s">
        <v>10</v>
      </c>
      <c r="D4" s="60" t="str">
        <f>'1'!$D$12-1&amp;"-"&amp;'1'!$D$12-2000</f>
        <v>2012-13</v>
      </c>
      <c r="F4" s="62"/>
      <c r="G4" s="62"/>
      <c r="J4" s="62"/>
    </row>
    <row r="5" spans="1:10">
      <c r="A5" s="7"/>
    </row>
    <row r="6" spans="1:10" ht="18">
      <c r="B6" s="64" t="s">
        <v>205</v>
      </c>
    </row>
    <row r="7" spans="1:10" ht="13.5" thickBot="1"/>
    <row r="8" spans="1:10" ht="12.75" customHeight="1">
      <c r="B8" s="104" t="s">
        <v>210</v>
      </c>
      <c r="C8" s="105"/>
      <c r="D8" s="105"/>
      <c r="E8" s="105"/>
      <c r="F8" s="105"/>
      <c r="G8" s="105"/>
      <c r="H8" s="105"/>
      <c r="I8" s="106"/>
    </row>
    <row r="9" spans="1:10">
      <c r="B9" s="107"/>
      <c r="C9" s="108"/>
      <c r="D9" s="108"/>
      <c r="E9" s="108"/>
      <c r="F9" s="108"/>
      <c r="G9" s="108"/>
      <c r="H9" s="108"/>
      <c r="I9" s="109"/>
    </row>
    <row r="10" spans="1:10">
      <c r="B10" s="107"/>
      <c r="C10" s="108"/>
      <c r="D10" s="108"/>
      <c r="E10" s="108"/>
      <c r="F10" s="108"/>
      <c r="G10" s="108"/>
      <c r="H10" s="108"/>
      <c r="I10" s="109"/>
    </row>
    <row r="11" spans="1:10">
      <c r="B11" s="107"/>
      <c r="C11" s="108"/>
      <c r="D11" s="108"/>
      <c r="E11" s="108"/>
      <c r="F11" s="108"/>
      <c r="G11" s="108"/>
      <c r="H11" s="108"/>
      <c r="I11" s="109"/>
    </row>
    <row r="12" spans="1:10" ht="12.75" customHeight="1">
      <c r="B12" s="112" t="s">
        <v>498</v>
      </c>
      <c r="C12" s="113"/>
      <c r="D12" s="113"/>
      <c r="E12" s="113"/>
      <c r="F12" s="113"/>
      <c r="G12" s="113"/>
      <c r="H12" s="113"/>
      <c r="I12" s="114"/>
    </row>
    <row r="13" spans="1:10">
      <c r="B13" s="112"/>
      <c r="C13" s="113"/>
      <c r="D13" s="113"/>
      <c r="E13" s="113"/>
      <c r="F13" s="113"/>
      <c r="G13" s="113"/>
      <c r="H13" s="113"/>
      <c r="I13" s="114"/>
    </row>
    <row r="14" spans="1:10">
      <c r="B14" s="112"/>
      <c r="C14" s="113"/>
      <c r="D14" s="113"/>
      <c r="E14" s="113"/>
      <c r="F14" s="113"/>
      <c r="G14" s="113"/>
      <c r="H14" s="113"/>
      <c r="I14" s="114"/>
    </row>
    <row r="15" spans="1:10">
      <c r="B15" s="112"/>
      <c r="C15" s="113"/>
      <c r="D15" s="113"/>
      <c r="E15" s="113"/>
      <c r="F15" s="113"/>
      <c r="G15" s="113"/>
      <c r="H15" s="113"/>
      <c r="I15" s="114"/>
    </row>
    <row r="16" spans="1:10">
      <c r="B16" s="112"/>
      <c r="C16" s="113"/>
      <c r="D16" s="113"/>
      <c r="E16" s="113"/>
      <c r="F16" s="113"/>
      <c r="G16" s="113"/>
      <c r="H16" s="113"/>
      <c r="I16" s="114"/>
    </row>
    <row r="17" spans="2:9">
      <c r="B17" s="112"/>
      <c r="C17" s="113"/>
      <c r="D17" s="113"/>
      <c r="E17" s="113"/>
      <c r="F17" s="113"/>
      <c r="G17" s="113"/>
      <c r="H17" s="113"/>
      <c r="I17" s="114"/>
    </row>
    <row r="18" spans="2:9" ht="12.75" customHeight="1">
      <c r="B18" s="107" t="str">
        <f>CONCATENATE("I, ",C31,", confirm that ",'1'!D9," is compliant with Amended Standard Condition E12 - D1 of its licence.
I also confirm that the covenants and ratios reported here are the same as those reported to our lenders for the equivalent period(s).")</f>
        <v>I, [Name of director], confirm that [Offshore transmission operator 1] is compliant with Amended Standard Condition E12 - D1 of its licence.
I also confirm that the covenants and ratios reported here are the same as those reported to our lenders for the equivalent period(s).</v>
      </c>
      <c r="C18" s="115"/>
      <c r="D18" s="115"/>
      <c r="E18" s="115"/>
      <c r="F18" s="115"/>
      <c r="G18" s="115"/>
      <c r="H18" s="115"/>
      <c r="I18" s="116"/>
    </row>
    <row r="19" spans="2:9">
      <c r="B19" s="117"/>
      <c r="C19" s="115"/>
      <c r="D19" s="115"/>
      <c r="E19" s="115"/>
      <c r="F19" s="115"/>
      <c r="G19" s="115"/>
      <c r="H19" s="115"/>
      <c r="I19" s="116"/>
    </row>
    <row r="20" spans="2:9">
      <c r="B20" s="117"/>
      <c r="C20" s="115"/>
      <c r="D20" s="115"/>
      <c r="E20" s="115"/>
      <c r="F20" s="115"/>
      <c r="G20" s="115"/>
      <c r="H20" s="115"/>
      <c r="I20" s="116"/>
    </row>
    <row r="21" spans="2:9">
      <c r="B21" s="117"/>
      <c r="C21" s="115"/>
      <c r="D21" s="115"/>
      <c r="E21" s="115"/>
      <c r="F21" s="115"/>
      <c r="G21" s="115"/>
      <c r="H21" s="115"/>
      <c r="I21" s="116"/>
    </row>
    <row r="22" spans="2:9">
      <c r="B22" s="117"/>
      <c r="C22" s="115"/>
      <c r="D22" s="115"/>
      <c r="E22" s="115"/>
      <c r="F22" s="115"/>
      <c r="G22" s="115"/>
      <c r="H22" s="115"/>
      <c r="I22" s="116"/>
    </row>
    <row r="23" spans="2:9">
      <c r="B23" s="107" t="s">
        <v>497</v>
      </c>
      <c r="C23" s="108"/>
      <c r="D23" s="108"/>
      <c r="E23" s="108"/>
      <c r="F23" s="108"/>
      <c r="G23" s="108"/>
      <c r="H23" s="108"/>
      <c r="I23" s="109"/>
    </row>
    <row r="24" spans="2:9">
      <c r="B24" s="107"/>
      <c r="C24" s="108"/>
      <c r="D24" s="108"/>
      <c r="E24" s="108"/>
      <c r="F24" s="108"/>
      <c r="G24" s="108"/>
      <c r="H24" s="108"/>
      <c r="I24" s="109"/>
    </row>
    <row r="25" spans="2:9">
      <c r="B25" s="107"/>
      <c r="C25" s="108"/>
      <c r="D25" s="108"/>
      <c r="E25" s="108"/>
      <c r="F25" s="108"/>
      <c r="G25" s="108"/>
      <c r="H25" s="108"/>
      <c r="I25" s="109"/>
    </row>
    <row r="26" spans="2:9">
      <c r="B26" s="107"/>
      <c r="C26" s="108"/>
      <c r="D26" s="108"/>
      <c r="E26" s="108"/>
      <c r="F26" s="108"/>
      <c r="G26" s="108"/>
      <c r="H26" s="108"/>
      <c r="I26" s="109"/>
    </row>
    <row r="27" spans="2:9">
      <c r="B27" s="107"/>
      <c r="C27" s="108"/>
      <c r="D27" s="108"/>
      <c r="E27" s="108"/>
      <c r="F27" s="108"/>
      <c r="G27" s="108"/>
      <c r="H27" s="108"/>
      <c r="I27" s="109"/>
    </row>
    <row r="28" spans="2:9">
      <c r="B28" s="107"/>
      <c r="C28" s="108"/>
      <c r="D28" s="108"/>
      <c r="E28" s="108"/>
      <c r="F28" s="108"/>
      <c r="G28" s="108"/>
      <c r="H28" s="108"/>
      <c r="I28" s="109"/>
    </row>
    <row r="29" spans="2:9" ht="13.5" thickBot="1">
      <c r="B29" s="118"/>
      <c r="C29" s="119"/>
      <c r="D29" s="119"/>
      <c r="E29" s="119"/>
      <c r="F29" s="119"/>
      <c r="G29" s="119"/>
      <c r="H29" s="119"/>
      <c r="I29" s="120"/>
    </row>
    <row r="30" spans="2:9"/>
    <row r="31" spans="2:9">
      <c r="B31" s="63" t="s">
        <v>207</v>
      </c>
      <c r="C31" s="111" t="s">
        <v>218</v>
      </c>
      <c r="D31" s="111"/>
      <c r="E31" s="111"/>
      <c r="F31" s="111"/>
      <c r="G31" s="111"/>
      <c r="H31" s="111"/>
      <c r="I31" s="111"/>
    </row>
    <row r="32" spans="2:9">
      <c r="B32" s="63" t="s">
        <v>209</v>
      </c>
      <c r="C32" s="111"/>
      <c r="D32" s="111"/>
      <c r="E32" s="111"/>
      <c r="F32" s="111"/>
      <c r="G32" s="111"/>
      <c r="H32" s="111"/>
      <c r="I32" s="111"/>
    </row>
    <row r="33" spans="1:9">
      <c r="B33" s="63" t="s">
        <v>208</v>
      </c>
      <c r="C33" s="111"/>
      <c r="D33" s="111"/>
      <c r="E33" s="111"/>
      <c r="F33" s="111"/>
      <c r="G33" s="111"/>
      <c r="H33" s="111"/>
      <c r="I33" s="111"/>
    </row>
    <row r="34" spans="1:9"/>
    <row r="35" spans="1:9">
      <c r="A35" s="65" t="s">
        <v>206</v>
      </c>
      <c r="B35" s="65" t="s">
        <v>215</v>
      </c>
      <c r="C35" s="110" t="s">
        <v>216</v>
      </c>
      <c r="D35" s="110"/>
      <c r="E35" s="110"/>
      <c r="F35" s="110" t="s">
        <v>217</v>
      </c>
      <c r="G35" s="110"/>
      <c r="H35" s="110"/>
    </row>
    <row r="36" spans="1:9">
      <c r="A36" s="66" t="str">
        <f t="shared" ref="A36:A49" ca="1" si="0">IF(INDIRECT(CONCATENATE("'",LEFT(B36,SEARCH(".",B36)-1),"'!","a13")),"P","O")</f>
        <v>O</v>
      </c>
      <c r="B36" s="52" t="s">
        <v>12</v>
      </c>
      <c r="C36" s="101" t="str">
        <f t="shared" ref="C36:C49" ca="1" si="1">INDIRECT(CONCATENATE("'",LEFT(B36,SEARCH(".",B36)-1),"'!","a8"))</f>
        <v>Name of preparer</v>
      </c>
      <c r="D36" s="102"/>
      <c r="E36" s="103"/>
      <c r="F36" s="101" t="str">
        <f t="shared" ref="F36:F49" ca="1" si="2">INDIRECT(CONCATENATE("'",LEFT(B36,SEARCH(".",B36)-1),"'!","a11"))</f>
        <v>Name of reviewer</v>
      </c>
      <c r="G36" s="102"/>
      <c r="H36" s="103"/>
    </row>
    <row r="37" spans="1:9">
      <c r="A37" s="66" t="str">
        <f t="shared" ca="1" si="0"/>
        <v>O</v>
      </c>
      <c r="B37" s="52" t="s">
        <v>301</v>
      </c>
      <c r="C37" s="101" t="str">
        <f t="shared" ca="1" si="1"/>
        <v>Name of preparer</v>
      </c>
      <c r="D37" s="102"/>
      <c r="E37" s="103"/>
      <c r="F37" s="101" t="str">
        <f t="shared" ca="1" si="2"/>
        <v>Name of reviewer</v>
      </c>
      <c r="G37" s="102"/>
      <c r="H37" s="103"/>
    </row>
    <row r="38" spans="1:9">
      <c r="A38" s="66" t="str">
        <f t="shared" ref="A38" ca="1" si="3">IF(INDIRECT(CONCATENATE("'",LEFT(B38,SEARCH(".",B38)-1),"'!","a13")),"P","O")</f>
        <v>O</v>
      </c>
      <c r="B38" s="52" t="s">
        <v>330</v>
      </c>
      <c r="C38" s="101" t="str">
        <f t="shared" ref="C38" ca="1" si="4">INDIRECT(CONCATENATE("'",LEFT(B38,SEARCH(".",B38)-1),"'!","a8"))</f>
        <v>Name of preparer</v>
      </c>
      <c r="D38" s="102"/>
      <c r="E38" s="103"/>
      <c r="F38" s="101" t="str">
        <f t="shared" ref="F38" ca="1" si="5">INDIRECT(CONCATENATE("'",LEFT(B38,SEARCH(".",B38)-1),"'!","a11"))</f>
        <v>Name of reviewer</v>
      </c>
      <c r="G38" s="102"/>
      <c r="H38" s="103"/>
    </row>
    <row r="39" spans="1:9">
      <c r="A39" s="66" t="str">
        <f t="shared" ca="1" si="0"/>
        <v>O</v>
      </c>
      <c r="B39" s="52" t="s">
        <v>320</v>
      </c>
      <c r="C39" s="101" t="str">
        <f t="shared" ca="1" si="1"/>
        <v>Name of preparer</v>
      </c>
      <c r="D39" s="102"/>
      <c r="E39" s="103"/>
      <c r="F39" s="101" t="str">
        <f t="shared" ca="1" si="2"/>
        <v>Name of reviewer</v>
      </c>
      <c r="G39" s="102"/>
      <c r="H39" s="103"/>
    </row>
    <row r="40" spans="1:9">
      <c r="A40" s="66" t="str">
        <f t="shared" ca="1" si="0"/>
        <v>O</v>
      </c>
      <c r="B40" s="52" t="s">
        <v>321</v>
      </c>
      <c r="C40" s="101" t="str">
        <f t="shared" ca="1" si="1"/>
        <v>Name of preparer</v>
      </c>
      <c r="D40" s="102"/>
      <c r="E40" s="103"/>
      <c r="F40" s="101" t="str">
        <f t="shared" ca="1" si="2"/>
        <v>Name of reviewer</v>
      </c>
      <c r="G40" s="102"/>
      <c r="H40" s="103"/>
    </row>
    <row r="41" spans="1:9">
      <c r="A41" s="66" t="str">
        <f t="shared" ca="1" si="0"/>
        <v>O</v>
      </c>
      <c r="B41" s="52" t="s">
        <v>322</v>
      </c>
      <c r="C41" s="101" t="str">
        <f t="shared" ca="1" si="1"/>
        <v>Name of preparer</v>
      </c>
      <c r="D41" s="102"/>
      <c r="E41" s="103"/>
      <c r="F41" s="101" t="str">
        <f t="shared" ca="1" si="2"/>
        <v>Name of reviewer</v>
      </c>
      <c r="G41" s="102"/>
      <c r="H41" s="103"/>
    </row>
    <row r="42" spans="1:9">
      <c r="A42" s="66" t="str">
        <f t="shared" ca="1" si="0"/>
        <v>O</v>
      </c>
      <c r="B42" s="52" t="s">
        <v>452</v>
      </c>
      <c r="C42" s="101" t="str">
        <f t="shared" ca="1" si="1"/>
        <v>Name of preparer</v>
      </c>
      <c r="D42" s="102"/>
      <c r="E42" s="103"/>
      <c r="F42" s="101" t="str">
        <f t="shared" ca="1" si="2"/>
        <v>Name of reviewer</v>
      </c>
      <c r="G42" s="102"/>
      <c r="H42" s="103"/>
    </row>
    <row r="43" spans="1:9">
      <c r="A43" s="66" t="str">
        <f t="shared" ca="1" si="0"/>
        <v>O</v>
      </c>
      <c r="B43" s="52" t="s">
        <v>323</v>
      </c>
      <c r="C43" s="101" t="str">
        <f t="shared" ca="1" si="1"/>
        <v>Name of preparer</v>
      </c>
      <c r="D43" s="102"/>
      <c r="E43" s="103"/>
      <c r="F43" s="101" t="str">
        <f t="shared" ca="1" si="2"/>
        <v>Name of reviewer</v>
      </c>
      <c r="G43" s="102"/>
      <c r="H43" s="103"/>
    </row>
    <row r="44" spans="1:9">
      <c r="A44" s="66" t="str">
        <f t="shared" ca="1" si="0"/>
        <v>O</v>
      </c>
      <c r="B44" s="52" t="s">
        <v>324</v>
      </c>
      <c r="C44" s="101" t="str">
        <f t="shared" ca="1" si="1"/>
        <v>Name of preparer</v>
      </c>
      <c r="D44" s="102"/>
      <c r="E44" s="103"/>
      <c r="F44" s="101" t="str">
        <f t="shared" ca="1" si="2"/>
        <v>Name of reviewer</v>
      </c>
      <c r="G44" s="102"/>
      <c r="H44" s="103"/>
    </row>
    <row r="45" spans="1:9">
      <c r="A45" s="66" t="str">
        <f t="shared" ca="1" si="0"/>
        <v>O</v>
      </c>
      <c r="B45" s="52" t="s">
        <v>325</v>
      </c>
      <c r="C45" s="101" t="str">
        <f t="shared" ca="1" si="1"/>
        <v>Name of preparer</v>
      </c>
      <c r="D45" s="102"/>
      <c r="E45" s="103"/>
      <c r="F45" s="101" t="str">
        <f t="shared" ca="1" si="2"/>
        <v>Name of reviewer</v>
      </c>
      <c r="G45" s="102"/>
      <c r="H45" s="103"/>
    </row>
    <row r="46" spans="1:9">
      <c r="A46" s="66" t="str">
        <f t="shared" ca="1" si="0"/>
        <v>O</v>
      </c>
      <c r="B46" s="52" t="s">
        <v>326</v>
      </c>
      <c r="C46" s="101" t="str">
        <f t="shared" ca="1" si="1"/>
        <v>Name of preparer</v>
      </c>
      <c r="D46" s="102"/>
      <c r="E46" s="103"/>
      <c r="F46" s="101" t="str">
        <f t="shared" ca="1" si="2"/>
        <v>Name of reviewer</v>
      </c>
      <c r="G46" s="102"/>
      <c r="H46" s="103"/>
    </row>
    <row r="47" spans="1:9">
      <c r="A47" s="66" t="str">
        <f t="shared" ca="1" si="0"/>
        <v>O</v>
      </c>
      <c r="B47" s="52" t="s">
        <v>327</v>
      </c>
      <c r="C47" s="101" t="str">
        <f t="shared" ca="1" si="1"/>
        <v>Name of preparer</v>
      </c>
      <c r="D47" s="102"/>
      <c r="E47" s="103"/>
      <c r="F47" s="101" t="str">
        <f t="shared" ca="1" si="2"/>
        <v>Name of reviewer</v>
      </c>
      <c r="G47" s="102"/>
      <c r="H47" s="103"/>
    </row>
    <row r="48" spans="1:9">
      <c r="A48" s="66" t="str">
        <f t="shared" ca="1" si="0"/>
        <v>O</v>
      </c>
      <c r="B48" s="52" t="s">
        <v>328</v>
      </c>
      <c r="C48" s="101" t="str">
        <f t="shared" ca="1" si="1"/>
        <v>N/a</v>
      </c>
      <c r="D48" s="102"/>
      <c r="E48" s="103"/>
      <c r="F48" s="101" t="str">
        <f t="shared" ca="1" si="2"/>
        <v>Name of reviewer</v>
      </c>
      <c r="G48" s="102"/>
      <c r="H48" s="103"/>
    </row>
    <row r="49" spans="1:8">
      <c r="A49" s="66" t="str">
        <f t="shared" ca="1" si="0"/>
        <v>O</v>
      </c>
      <c r="B49" s="52" t="s">
        <v>329</v>
      </c>
      <c r="C49" s="101" t="str">
        <f t="shared" ca="1" si="1"/>
        <v>Name of preparer</v>
      </c>
      <c r="D49" s="102"/>
      <c r="E49" s="103"/>
      <c r="F49" s="101" t="str">
        <f t="shared" ca="1" si="2"/>
        <v>Name of reviewer</v>
      </c>
      <c r="G49" s="102"/>
      <c r="H49" s="103"/>
    </row>
    <row r="50" spans="1:8"/>
    <row r="51" spans="1:8" hidden="1"/>
    <row r="52" spans="1:8" hidden="1"/>
    <row r="53" spans="1:8" hidden="1"/>
    <row r="54" spans="1:8" hidden="1"/>
    <row r="55" spans="1:8" hidden="1"/>
    <row r="56" spans="1:8" hidden="1"/>
    <row r="57" spans="1:8" hidden="1"/>
    <row r="58" spans="1:8" hidden="1"/>
    <row r="59" spans="1:8" hidden="1"/>
    <row r="60" spans="1:8" hidden="1"/>
    <row r="61" spans="1:8" hidden="1"/>
    <row r="62" spans="1:8" hidden="1"/>
    <row r="63" spans="1:8" hidden="1"/>
    <row r="64" spans="1:8" hidden="1"/>
    <row r="65" hidden="1"/>
    <row r="66" hidden="1"/>
    <row r="67" hidden="1"/>
  </sheetData>
  <sheetProtection sheet="1" objects="1" scenarios="1"/>
  <mergeCells count="37">
    <mergeCell ref="C42:E42"/>
    <mergeCell ref="F44:H44"/>
    <mergeCell ref="F43:H43"/>
    <mergeCell ref="F42:H42"/>
    <mergeCell ref="F41:H41"/>
    <mergeCell ref="F45:H45"/>
    <mergeCell ref="C43:E43"/>
    <mergeCell ref="C44:E44"/>
    <mergeCell ref="C45:E45"/>
    <mergeCell ref="C46:E46"/>
    <mergeCell ref="C49:E49"/>
    <mergeCell ref="F49:H49"/>
    <mergeCell ref="F48:H48"/>
    <mergeCell ref="F47:H47"/>
    <mergeCell ref="F46:H46"/>
    <mergeCell ref="C47:E47"/>
    <mergeCell ref="C48:E48"/>
    <mergeCell ref="C37:E37"/>
    <mergeCell ref="F37:H37"/>
    <mergeCell ref="C39:E39"/>
    <mergeCell ref="C40:E40"/>
    <mergeCell ref="C41:E41"/>
    <mergeCell ref="F39:H39"/>
    <mergeCell ref="F40:H40"/>
    <mergeCell ref="C38:E38"/>
    <mergeCell ref="F38:H38"/>
    <mergeCell ref="C36:E36"/>
    <mergeCell ref="F36:H36"/>
    <mergeCell ref="B8:I11"/>
    <mergeCell ref="C35:E35"/>
    <mergeCell ref="F35:H35"/>
    <mergeCell ref="C31:I31"/>
    <mergeCell ref="C32:I32"/>
    <mergeCell ref="C33:I33"/>
    <mergeCell ref="B12:I17"/>
    <mergeCell ref="B18:I22"/>
    <mergeCell ref="B23:I29"/>
  </mergeCells>
  <conditionalFormatting sqref="A36:A49">
    <cfRule type="cellIs" dxfId="39" priority="1" operator="equal">
      <formula>"O"</formula>
    </cfRule>
    <cfRule type="cellIs" dxfId="38" priority="2" operator="equal">
      <formula>"P"</formula>
    </cfRule>
  </conditionalFormatting>
  <hyperlinks>
    <hyperlink ref="A5" r:id="rId1" location="Index!B6" display="Index"/>
    <hyperlink ref="B36" location="'1'!B6" display="1. Universal data"/>
    <hyperlink ref="B37" location="'2'!B6" display="2. Operating costs"/>
    <hyperlink ref="B38" r:id="rId2" location="'3'!B6"/>
    <hyperlink ref="B39" r:id="rId3" location="'4'!B6"/>
    <hyperlink ref="B40" r:id="rId4" location="'5'!B6"/>
    <hyperlink ref="B41" r:id="rId5" location="'6'!B6"/>
    <hyperlink ref="B42" r:id="rId6" location="'7'!B6" display="7. Financing - derivatives"/>
    <hyperlink ref="B43" r:id="rId7" location="'8'!B6"/>
    <hyperlink ref="B44" r:id="rId8" location="'9'!B6"/>
    <hyperlink ref="B45" r:id="rId9" location="'10'!B6"/>
    <hyperlink ref="B46" r:id="rId10" location="'11'!B6"/>
    <hyperlink ref="B47" r:id="rId11" location="'12'!B6"/>
    <hyperlink ref="B48" r:id="rId12" location="'13'!B6"/>
    <hyperlink ref="B49" r:id="rId13" location="'14'!B6"/>
  </hyperlinks>
  <pageMargins left="0.25" right="0.25" top="0.75" bottom="0.75" header="0.3" footer="0.3"/>
  <pageSetup paperSize="8" orientation="landscape" r:id="rId14"/>
  <ignoredErrors>
    <ignoredError sqref="C39" unlockedFormula="1"/>
  </ignoredErrors>
  <drawing r:id="rId15"/>
</worksheet>
</file>

<file path=xl/worksheets/sheet3.xml><?xml version="1.0" encoding="utf-8"?>
<worksheet xmlns="http://schemas.openxmlformats.org/spreadsheetml/2006/main" xmlns:r="http://schemas.openxmlformats.org/officeDocument/2006/relationships">
  <sheetPr codeName="Sheet4"/>
  <dimension ref="A1:J33"/>
  <sheetViews>
    <sheetView zoomScaleNormal="100" workbookViewId="0">
      <pane ySplit="4" topLeftCell="A5" activePane="bottomLeft" state="frozen"/>
      <selection activeCell="A5" sqref="A5"/>
      <selection pane="bottomLeft" activeCell="A5" sqref="A5"/>
    </sheetView>
  </sheetViews>
  <sheetFormatPr defaultColWidth="0" defaultRowHeight="12.75" zeroHeight="1"/>
  <cols>
    <col min="1" max="1" width="15.625" style="63" customWidth="1"/>
    <col min="2" max="2" width="37.875" style="63" customWidth="1"/>
    <col min="3" max="3" width="8.625" style="63" customWidth="1"/>
    <col min="4" max="4" width="30" style="63" bestFit="1" customWidth="1"/>
    <col min="5" max="9" width="9" style="63" customWidth="1"/>
    <col min="10" max="10" width="0" style="63" hidden="1" customWidth="1"/>
    <col min="11" max="16384" width="9" style="63" hidden="1"/>
  </cols>
  <sheetData>
    <row r="1" spans="1:10" s="58" customFormat="1" ht="27.75" customHeight="1">
      <c r="C1" s="59" t="s">
        <v>0</v>
      </c>
    </row>
    <row r="2" spans="1:10" s="58" customFormat="1" ht="18" customHeight="1">
      <c r="C2" s="58" t="s">
        <v>5</v>
      </c>
      <c r="D2" s="60" t="str">
        <f>'1'!$D$11</f>
        <v>Demo sands</v>
      </c>
    </row>
    <row r="3" spans="1:10" s="58" customFormat="1" ht="18" customHeight="1">
      <c r="A3" s="61"/>
      <c r="B3" s="61"/>
      <c r="C3" s="58" t="s">
        <v>7</v>
      </c>
      <c r="D3" s="60" t="str">
        <f>'1'!$D$9</f>
        <v>[Offshore transmission operator 1]</v>
      </c>
      <c r="F3" s="62"/>
      <c r="G3" s="62"/>
      <c r="J3" s="62"/>
    </row>
    <row r="4" spans="1:10" s="58" customFormat="1" ht="18" customHeight="1">
      <c r="A4" s="61"/>
      <c r="B4" s="61"/>
      <c r="C4" s="58" t="s">
        <v>10</v>
      </c>
      <c r="D4" s="60" t="str">
        <f>'1'!$D$12-1&amp;"-"&amp;'1'!$D$12-2000</f>
        <v>2012-13</v>
      </c>
      <c r="F4" s="62"/>
      <c r="G4" s="62"/>
      <c r="J4" s="62"/>
    </row>
    <row r="5" spans="1:10">
      <c r="A5" s="7" t="s">
        <v>13</v>
      </c>
    </row>
    <row r="6" spans="1:10" ht="18">
      <c r="B6" s="64" t="s">
        <v>12</v>
      </c>
    </row>
    <row r="7" spans="1:10">
      <c r="A7" s="63" t="s">
        <v>211</v>
      </c>
    </row>
    <row r="8" spans="1:10">
      <c r="A8" s="75" t="s">
        <v>212</v>
      </c>
      <c r="B8" s="67" t="s">
        <v>278</v>
      </c>
      <c r="D8" s="57"/>
    </row>
    <row r="9" spans="1:10">
      <c r="B9" s="68" t="s">
        <v>250</v>
      </c>
      <c r="D9" s="69" t="s">
        <v>438</v>
      </c>
    </row>
    <row r="10" spans="1:10">
      <c r="A10" s="63" t="s">
        <v>213</v>
      </c>
      <c r="B10" s="68" t="s">
        <v>251</v>
      </c>
      <c r="D10" s="70" t="s">
        <v>1</v>
      </c>
    </row>
    <row r="11" spans="1:10">
      <c r="A11" s="75" t="s">
        <v>214</v>
      </c>
      <c r="B11" s="68" t="s">
        <v>5</v>
      </c>
      <c r="D11" s="70" t="s">
        <v>6</v>
      </c>
    </row>
    <row r="12" spans="1:10">
      <c r="A12" s="76"/>
      <c r="B12" s="68" t="s">
        <v>249</v>
      </c>
      <c r="D12" s="57">
        <v>2013</v>
      </c>
    </row>
    <row r="13" spans="1:10">
      <c r="A13" s="77" t="b">
        <v>0</v>
      </c>
      <c r="B13" s="68" t="s">
        <v>252</v>
      </c>
      <c r="D13" s="57"/>
    </row>
    <row r="14" spans="1:10">
      <c r="B14" s="68" t="s">
        <v>253</v>
      </c>
      <c r="D14" s="36"/>
    </row>
    <row r="15" spans="1:10">
      <c r="B15" s="68" t="s">
        <v>235</v>
      </c>
      <c r="D15" s="72">
        <f>HLOOKUP(D12,'9'!D7:X9,3,FALSE)</f>
        <v>0</v>
      </c>
    </row>
    <row r="16" spans="1:10" ht="25.5">
      <c r="B16" s="73" t="s">
        <v>236</v>
      </c>
      <c r="D16" s="36">
        <v>41274</v>
      </c>
    </row>
    <row r="17" spans="2:7"/>
    <row r="18" spans="2:7"/>
    <row r="19" spans="2:7" ht="13.5" thickBot="1"/>
    <row r="20" spans="2:7">
      <c r="B20" s="121" t="s">
        <v>279</v>
      </c>
      <c r="C20" s="122"/>
      <c r="D20" s="123"/>
    </row>
    <row r="21" spans="2:7" ht="13.5" customHeight="1" thickBot="1">
      <c r="B21" s="124"/>
      <c r="C21" s="125"/>
      <c r="D21" s="126"/>
      <c r="F21" s="133" t="s">
        <v>283</v>
      </c>
      <c r="G21" s="74"/>
    </row>
    <row r="22" spans="2:7" ht="13.5" thickBot="1">
      <c r="F22" s="133"/>
      <c r="G22" s="74"/>
    </row>
    <row r="23" spans="2:7">
      <c r="B23" s="127" t="s">
        <v>280</v>
      </c>
      <c r="C23" s="128"/>
      <c r="D23" s="129"/>
      <c r="F23" s="133"/>
      <c r="G23" s="74"/>
    </row>
    <row r="24" spans="2:7" ht="13.5" thickBot="1">
      <c r="B24" s="130"/>
      <c r="C24" s="131"/>
      <c r="D24" s="132"/>
      <c r="F24" s="133"/>
      <c r="G24" s="74"/>
    </row>
    <row r="25" spans="2:7" ht="13.5" thickBot="1">
      <c r="F25" s="133"/>
      <c r="G25" s="74"/>
    </row>
    <row r="26" spans="2:7">
      <c r="B26" s="127" t="s">
        <v>281</v>
      </c>
      <c r="C26" s="128"/>
      <c r="D26" s="129"/>
      <c r="F26" s="133"/>
      <c r="G26" s="74"/>
    </row>
    <row r="27" spans="2:7" ht="13.5" thickBot="1">
      <c r="B27" s="130"/>
      <c r="C27" s="131"/>
      <c r="D27" s="132"/>
      <c r="F27" s="133"/>
      <c r="G27" s="74"/>
    </row>
    <row r="28" spans="2:7" ht="13.5" thickBot="1">
      <c r="F28" s="133"/>
      <c r="G28" s="74"/>
    </row>
    <row r="29" spans="2:7">
      <c r="B29" s="127" t="s">
        <v>282</v>
      </c>
      <c r="C29" s="128"/>
      <c r="D29" s="129"/>
      <c r="F29" s="133"/>
    </row>
    <row r="30" spans="2:7" ht="13.5" thickBot="1">
      <c r="B30" s="130"/>
      <c r="C30" s="131"/>
      <c r="D30" s="132"/>
    </row>
    <row r="31" spans="2:7"/>
    <row r="32" spans="2:7"/>
    <row r="33"/>
  </sheetData>
  <sheetProtection sheet="1" objects="1" scenarios="1"/>
  <mergeCells count="5">
    <mergeCell ref="B20:D21"/>
    <mergeCell ref="B23:D24"/>
    <mergeCell ref="B26:D27"/>
    <mergeCell ref="B29:D30"/>
    <mergeCell ref="F21:F29"/>
  </mergeCells>
  <conditionalFormatting sqref="A8 A11">
    <cfRule type="cellIs" dxfId="37" priority="3" operator="equal">
      <formula>"O"</formula>
    </cfRule>
    <cfRule type="cellIs" dxfId="36" priority="4" operator="equal">
      <formula>"P"</formula>
    </cfRule>
  </conditionalFormatting>
  <hyperlinks>
    <hyperlink ref="A5" location="'Sign off'!A1" display="Index"/>
  </hyperlinks>
  <pageMargins left="0.25" right="0.25" top="0.75" bottom="0.75" header="0.3" footer="0.3"/>
  <pageSetup paperSize="8" orientation="landscape" r:id="rId1"/>
  <drawing r:id="rId2"/>
  <legacyDrawing r:id="rId3"/>
</worksheet>
</file>

<file path=xl/worksheets/sheet4.xml><?xml version="1.0" encoding="utf-8"?>
<worksheet xmlns="http://schemas.openxmlformats.org/spreadsheetml/2006/main" xmlns:r="http://schemas.openxmlformats.org/officeDocument/2006/relationships">
  <sheetPr codeName="Sheet6">
    <pageSetUpPr fitToPage="1"/>
  </sheetPr>
  <dimension ref="A1:Z188"/>
  <sheetViews>
    <sheetView workbookViewId="0">
      <pane ySplit="4" topLeftCell="A5" activePane="bottomLeft" state="frozen"/>
      <selection activeCell="C8" sqref="C8"/>
      <selection pane="bottomLeft" activeCell="A5" sqref="A5"/>
    </sheetView>
  </sheetViews>
  <sheetFormatPr defaultColWidth="0" defaultRowHeight="12.75" zeroHeight="1"/>
  <cols>
    <col min="1" max="1" width="15.625" style="8" customWidth="1"/>
    <col min="2" max="2" width="4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301</v>
      </c>
    </row>
    <row r="7" spans="1:24">
      <c r="A7" s="8" t="s">
        <v>211</v>
      </c>
      <c r="B7" s="8" t="s">
        <v>285</v>
      </c>
      <c r="D7" s="56">
        <v>2011</v>
      </c>
      <c r="E7" s="56">
        <v>2012</v>
      </c>
      <c r="F7" s="56">
        <v>2013</v>
      </c>
      <c r="G7" s="56">
        <v>2014</v>
      </c>
      <c r="H7" s="56">
        <v>2015</v>
      </c>
      <c r="I7" s="56">
        <v>2016</v>
      </c>
      <c r="J7" s="56">
        <v>2017</v>
      </c>
      <c r="K7" s="56">
        <v>2018</v>
      </c>
      <c r="L7" s="56">
        <v>2019</v>
      </c>
      <c r="M7" s="56">
        <v>2020</v>
      </c>
      <c r="N7" s="56">
        <v>2021</v>
      </c>
      <c r="O7" s="56">
        <v>2022</v>
      </c>
      <c r="P7" s="56">
        <v>2023</v>
      </c>
      <c r="Q7" s="56">
        <v>2024</v>
      </c>
      <c r="R7" s="56">
        <v>2025</v>
      </c>
      <c r="S7" s="56">
        <v>2026</v>
      </c>
      <c r="T7" s="56">
        <v>2027</v>
      </c>
      <c r="U7" s="56">
        <v>2028</v>
      </c>
      <c r="V7" s="56">
        <v>2029</v>
      </c>
      <c r="W7" s="56">
        <v>2030</v>
      </c>
      <c r="X7" s="56">
        <v>2031</v>
      </c>
    </row>
    <row r="8" spans="1:24">
      <c r="A8" s="75" t="s">
        <v>212</v>
      </c>
      <c r="C8" s="56" t="s">
        <v>299</v>
      </c>
    </row>
    <row r="9" spans="1:24">
      <c r="B9" s="29" t="s">
        <v>297</v>
      </c>
    </row>
    <row r="10" spans="1:24">
      <c r="A10" s="8" t="s">
        <v>213</v>
      </c>
      <c r="B10" s="8" t="s">
        <v>102</v>
      </c>
      <c r="C10" s="56" t="s">
        <v>17</v>
      </c>
      <c r="D10" s="31">
        <f>'9'!D13</f>
        <v>0</v>
      </c>
      <c r="E10" s="31">
        <f>'9'!E13</f>
        <v>0</v>
      </c>
      <c r="F10" s="31">
        <f>'9'!F13</f>
        <v>0</v>
      </c>
      <c r="G10" s="31">
        <f>'9'!G13</f>
        <v>0</v>
      </c>
      <c r="H10" s="31">
        <f>'9'!H13</f>
        <v>0</v>
      </c>
      <c r="I10" s="31">
        <f>'9'!I13</f>
        <v>0</v>
      </c>
      <c r="J10" s="31">
        <f>'9'!J13</f>
        <v>0</v>
      </c>
      <c r="K10" s="31">
        <f>'9'!K13</f>
        <v>0</v>
      </c>
      <c r="L10" s="31">
        <f>'9'!L13</f>
        <v>0</v>
      </c>
      <c r="M10" s="31">
        <f>'9'!M13</f>
        <v>0</v>
      </c>
      <c r="N10" s="31">
        <f>'9'!N13</f>
        <v>0</v>
      </c>
      <c r="O10" s="31">
        <f>'9'!O13</f>
        <v>0</v>
      </c>
      <c r="P10" s="31">
        <f>'9'!P13</f>
        <v>0</v>
      </c>
      <c r="Q10" s="31">
        <f>'9'!Q13</f>
        <v>0</v>
      </c>
      <c r="R10" s="31">
        <f>'9'!R13</f>
        <v>0</v>
      </c>
      <c r="S10" s="31">
        <f>'9'!S13</f>
        <v>0</v>
      </c>
      <c r="T10" s="31">
        <f>'9'!T13</f>
        <v>0</v>
      </c>
      <c r="U10" s="31">
        <f>'9'!U13</f>
        <v>0</v>
      </c>
      <c r="V10" s="31">
        <f>'9'!V13</f>
        <v>0</v>
      </c>
      <c r="W10" s="31">
        <f>'9'!W13</f>
        <v>0</v>
      </c>
      <c r="X10" s="31">
        <f>'9'!X13</f>
        <v>0</v>
      </c>
    </row>
    <row r="11" spans="1:24">
      <c r="A11" s="75" t="s">
        <v>214</v>
      </c>
      <c r="B11" s="8" t="s">
        <v>103</v>
      </c>
      <c r="C11" s="56" t="s">
        <v>17</v>
      </c>
      <c r="D11" s="31">
        <f>'9'!D15</f>
        <v>0</v>
      </c>
      <c r="E11" s="31">
        <f>'9'!E15</f>
        <v>0</v>
      </c>
      <c r="F11" s="31">
        <f>'9'!F15</f>
        <v>0</v>
      </c>
      <c r="G11" s="31">
        <f>'9'!G15</f>
        <v>0</v>
      </c>
      <c r="H11" s="31">
        <f>'9'!H15</f>
        <v>0</v>
      </c>
      <c r="I11" s="31">
        <f>'9'!I15</f>
        <v>0</v>
      </c>
      <c r="J11" s="31">
        <f>'9'!J15</f>
        <v>0</v>
      </c>
      <c r="K11" s="31">
        <f>'9'!K15</f>
        <v>0</v>
      </c>
      <c r="L11" s="31">
        <f>'9'!L15</f>
        <v>0</v>
      </c>
      <c r="M11" s="31">
        <f>'9'!M15</f>
        <v>0</v>
      </c>
      <c r="N11" s="31">
        <f>'9'!N15</f>
        <v>0</v>
      </c>
      <c r="O11" s="31">
        <f>'9'!O15</f>
        <v>0</v>
      </c>
      <c r="P11" s="31">
        <f>'9'!P15</f>
        <v>0</v>
      </c>
      <c r="Q11" s="31">
        <f>'9'!Q15</f>
        <v>0</v>
      </c>
      <c r="R11" s="31">
        <f>'9'!R15</f>
        <v>0</v>
      </c>
      <c r="S11" s="31">
        <f>'9'!S15</f>
        <v>0</v>
      </c>
      <c r="T11" s="31">
        <f>'9'!T15</f>
        <v>0</v>
      </c>
      <c r="U11" s="31">
        <f>'9'!U15</f>
        <v>0</v>
      </c>
      <c r="V11" s="31">
        <f>'9'!V15</f>
        <v>0</v>
      </c>
      <c r="W11" s="31">
        <f>'9'!W15</f>
        <v>0</v>
      </c>
      <c r="X11" s="31">
        <f>'9'!X15</f>
        <v>0</v>
      </c>
    </row>
    <row r="12" spans="1:24">
      <c r="A12" s="76"/>
      <c r="B12" s="8" t="s">
        <v>284</v>
      </c>
      <c r="C12" s="56" t="s">
        <v>17</v>
      </c>
      <c r="D12" s="31">
        <f>SUM(D10:D11)</f>
        <v>0</v>
      </c>
      <c r="E12" s="31">
        <f t="shared" ref="E12:X12" si="0">SUM(E10:E11)</f>
        <v>0</v>
      </c>
      <c r="F12" s="31">
        <f t="shared" si="0"/>
        <v>0</v>
      </c>
      <c r="G12" s="31">
        <f t="shared" si="0"/>
        <v>0</v>
      </c>
      <c r="H12" s="31">
        <f t="shared" si="0"/>
        <v>0</v>
      </c>
      <c r="I12" s="31">
        <f t="shared" si="0"/>
        <v>0</v>
      </c>
      <c r="J12" s="31">
        <f t="shared" si="0"/>
        <v>0</v>
      </c>
      <c r="K12" s="31">
        <f t="shared" si="0"/>
        <v>0</v>
      </c>
      <c r="L12" s="31">
        <f t="shared" si="0"/>
        <v>0</v>
      </c>
      <c r="M12" s="31">
        <f t="shared" si="0"/>
        <v>0</v>
      </c>
      <c r="N12" s="31">
        <f t="shared" si="0"/>
        <v>0</v>
      </c>
      <c r="O12" s="31">
        <f t="shared" si="0"/>
        <v>0</v>
      </c>
      <c r="P12" s="31">
        <f t="shared" si="0"/>
        <v>0</v>
      </c>
      <c r="Q12" s="31">
        <f t="shared" si="0"/>
        <v>0</v>
      </c>
      <c r="R12" s="31">
        <f t="shared" si="0"/>
        <v>0</v>
      </c>
      <c r="S12" s="31">
        <f t="shared" si="0"/>
        <v>0</v>
      </c>
      <c r="T12" s="31">
        <f t="shared" si="0"/>
        <v>0</v>
      </c>
      <c r="U12" s="31">
        <f t="shared" si="0"/>
        <v>0</v>
      </c>
      <c r="V12" s="31">
        <f t="shared" si="0"/>
        <v>0</v>
      </c>
      <c r="W12" s="31">
        <f t="shared" si="0"/>
        <v>0</v>
      </c>
      <c r="X12" s="31">
        <f t="shared" si="0"/>
        <v>0</v>
      </c>
    </row>
    <row r="13" spans="1:24">
      <c r="A13" s="77" t="b">
        <v>0</v>
      </c>
    </row>
    <row r="14" spans="1:24">
      <c r="B14" s="8" t="s">
        <v>298</v>
      </c>
      <c r="C14" s="56" t="s">
        <v>17</v>
      </c>
      <c r="D14" s="31">
        <f t="shared" ref="D14:X14" si="1">SUM(D23,D72,D75,D96,D131,D145,D153)</f>
        <v>0</v>
      </c>
      <c r="E14" s="31">
        <f t="shared" si="1"/>
        <v>0</v>
      </c>
      <c r="F14" s="31">
        <f t="shared" si="1"/>
        <v>0</v>
      </c>
      <c r="G14" s="31">
        <f t="shared" si="1"/>
        <v>0</v>
      </c>
      <c r="H14" s="31">
        <f t="shared" si="1"/>
        <v>0</v>
      </c>
      <c r="I14" s="31">
        <f t="shared" si="1"/>
        <v>0</v>
      </c>
      <c r="J14" s="31">
        <f t="shared" si="1"/>
        <v>0</v>
      </c>
      <c r="K14" s="31">
        <f t="shared" si="1"/>
        <v>0</v>
      </c>
      <c r="L14" s="31">
        <f t="shared" si="1"/>
        <v>0</v>
      </c>
      <c r="M14" s="31">
        <f t="shared" si="1"/>
        <v>0</v>
      </c>
      <c r="N14" s="31">
        <f t="shared" si="1"/>
        <v>0</v>
      </c>
      <c r="O14" s="31">
        <f t="shared" si="1"/>
        <v>0</v>
      </c>
      <c r="P14" s="31">
        <f t="shared" si="1"/>
        <v>0</v>
      </c>
      <c r="Q14" s="31">
        <f t="shared" si="1"/>
        <v>0</v>
      </c>
      <c r="R14" s="31">
        <f t="shared" si="1"/>
        <v>0</v>
      </c>
      <c r="S14" s="31">
        <f t="shared" si="1"/>
        <v>0</v>
      </c>
      <c r="T14" s="31">
        <f t="shared" si="1"/>
        <v>0</v>
      </c>
      <c r="U14" s="31">
        <f t="shared" si="1"/>
        <v>0</v>
      </c>
      <c r="V14" s="31">
        <f t="shared" si="1"/>
        <v>0</v>
      </c>
      <c r="W14" s="31">
        <f t="shared" si="1"/>
        <v>0</v>
      </c>
      <c r="X14" s="31">
        <f t="shared" si="1"/>
        <v>0</v>
      </c>
    </row>
    <row r="15" spans="1:24">
      <c r="C15" s="56"/>
      <c r="D15" s="32"/>
    </row>
    <row r="16" spans="1:24">
      <c r="B16" s="8" t="s">
        <v>273</v>
      </c>
      <c r="C16" s="56" t="s">
        <v>17</v>
      </c>
      <c r="D16" s="31">
        <f>D12-D14</f>
        <v>0</v>
      </c>
      <c r="E16" s="31">
        <f t="shared" ref="E16:X16" si="2">E12-E14</f>
        <v>0</v>
      </c>
      <c r="F16" s="31">
        <f t="shared" si="2"/>
        <v>0</v>
      </c>
      <c r="G16" s="31">
        <f t="shared" si="2"/>
        <v>0</v>
      </c>
      <c r="H16" s="31">
        <f t="shared" si="2"/>
        <v>0</v>
      </c>
      <c r="I16" s="31">
        <f t="shared" si="2"/>
        <v>0</v>
      </c>
      <c r="J16" s="31">
        <f t="shared" si="2"/>
        <v>0</v>
      </c>
      <c r="K16" s="31">
        <f t="shared" si="2"/>
        <v>0</v>
      </c>
      <c r="L16" s="31">
        <f t="shared" si="2"/>
        <v>0</v>
      </c>
      <c r="M16" s="31">
        <f t="shared" si="2"/>
        <v>0</v>
      </c>
      <c r="N16" s="31">
        <f t="shared" si="2"/>
        <v>0</v>
      </c>
      <c r="O16" s="31">
        <f t="shared" si="2"/>
        <v>0</v>
      </c>
      <c r="P16" s="31">
        <f t="shared" si="2"/>
        <v>0</v>
      </c>
      <c r="Q16" s="31">
        <f t="shared" si="2"/>
        <v>0</v>
      </c>
      <c r="R16" s="31">
        <f t="shared" si="2"/>
        <v>0</v>
      </c>
      <c r="S16" s="31">
        <f t="shared" si="2"/>
        <v>0</v>
      </c>
      <c r="T16" s="31">
        <f t="shared" si="2"/>
        <v>0</v>
      </c>
      <c r="U16" s="31">
        <f t="shared" si="2"/>
        <v>0</v>
      </c>
      <c r="V16" s="31">
        <f t="shared" si="2"/>
        <v>0</v>
      </c>
      <c r="W16" s="31">
        <f t="shared" si="2"/>
        <v>0</v>
      </c>
      <c r="X16" s="31">
        <f t="shared" si="2"/>
        <v>0</v>
      </c>
    </row>
    <row r="17" spans="2:26">
      <c r="B17" s="8" t="s">
        <v>109</v>
      </c>
      <c r="C17" s="56" t="s">
        <v>17</v>
      </c>
      <c r="D17" s="31">
        <f>'9'!D48</f>
        <v>0</v>
      </c>
      <c r="E17" s="31">
        <f>'9'!E48</f>
        <v>0</v>
      </c>
      <c r="F17" s="31">
        <f>'9'!F48</f>
        <v>0</v>
      </c>
      <c r="G17" s="31">
        <f>'9'!G48</f>
        <v>0</v>
      </c>
      <c r="H17" s="31">
        <f>'9'!H48</f>
        <v>0</v>
      </c>
      <c r="I17" s="31">
        <f>'9'!I48</f>
        <v>0</v>
      </c>
      <c r="J17" s="31">
        <f>'9'!J48</f>
        <v>0</v>
      </c>
      <c r="K17" s="31">
        <f>'9'!K48</f>
        <v>0</v>
      </c>
      <c r="L17" s="31">
        <f>'9'!L48</f>
        <v>0</v>
      </c>
      <c r="M17" s="31">
        <f>'9'!M48</f>
        <v>0</v>
      </c>
      <c r="N17" s="31">
        <f>'9'!N48</f>
        <v>0</v>
      </c>
      <c r="O17" s="31">
        <f>'9'!O48</f>
        <v>0</v>
      </c>
      <c r="P17" s="31">
        <f>'9'!P48</f>
        <v>0</v>
      </c>
      <c r="Q17" s="31">
        <f>'9'!Q48</f>
        <v>0</v>
      </c>
      <c r="R17" s="31">
        <f>'9'!R48</f>
        <v>0</v>
      </c>
      <c r="S17" s="31">
        <f>'9'!S48</f>
        <v>0</v>
      </c>
      <c r="T17" s="31">
        <f>'9'!T48</f>
        <v>0</v>
      </c>
      <c r="U17" s="31">
        <f>'9'!U48</f>
        <v>0</v>
      </c>
      <c r="V17" s="31">
        <f>'9'!V48</f>
        <v>0</v>
      </c>
      <c r="W17" s="31">
        <f>'9'!W48</f>
        <v>0</v>
      </c>
      <c r="X17" s="31">
        <f>'9'!X48</f>
        <v>0</v>
      </c>
    </row>
    <row r="18" spans="2:26">
      <c r="B18" s="8" t="s">
        <v>16</v>
      </c>
      <c r="C18" s="56" t="s">
        <v>17</v>
      </c>
      <c r="D18" s="31">
        <f>D16-D17</f>
        <v>0</v>
      </c>
      <c r="E18" s="31">
        <f t="shared" ref="E18:X18" si="3">E16-E17</f>
        <v>0</v>
      </c>
      <c r="F18" s="31">
        <f t="shared" si="3"/>
        <v>0</v>
      </c>
      <c r="G18" s="31">
        <f t="shared" si="3"/>
        <v>0</v>
      </c>
      <c r="H18" s="31">
        <f t="shared" si="3"/>
        <v>0</v>
      </c>
      <c r="I18" s="31">
        <f t="shared" si="3"/>
        <v>0</v>
      </c>
      <c r="J18" s="31">
        <f t="shared" si="3"/>
        <v>0</v>
      </c>
      <c r="K18" s="31">
        <f t="shared" si="3"/>
        <v>0</v>
      </c>
      <c r="L18" s="31">
        <f t="shared" si="3"/>
        <v>0</v>
      </c>
      <c r="M18" s="31">
        <f t="shared" si="3"/>
        <v>0</v>
      </c>
      <c r="N18" s="31">
        <f t="shared" si="3"/>
        <v>0</v>
      </c>
      <c r="O18" s="31">
        <f t="shared" si="3"/>
        <v>0</v>
      </c>
      <c r="P18" s="31">
        <f t="shared" si="3"/>
        <v>0</v>
      </c>
      <c r="Q18" s="31">
        <f t="shared" si="3"/>
        <v>0</v>
      </c>
      <c r="R18" s="31">
        <f t="shared" si="3"/>
        <v>0</v>
      </c>
      <c r="S18" s="31">
        <f t="shared" si="3"/>
        <v>0</v>
      </c>
      <c r="T18" s="31">
        <f t="shared" si="3"/>
        <v>0</v>
      </c>
      <c r="U18" s="31">
        <f t="shared" si="3"/>
        <v>0</v>
      </c>
      <c r="V18" s="31">
        <f t="shared" si="3"/>
        <v>0</v>
      </c>
      <c r="W18" s="31">
        <f t="shared" si="3"/>
        <v>0</v>
      </c>
      <c r="X18" s="31">
        <f t="shared" si="3"/>
        <v>0</v>
      </c>
    </row>
    <row r="19" spans="2:26"/>
    <row r="20" spans="2:26">
      <c r="B20" s="29" t="s">
        <v>19</v>
      </c>
    </row>
    <row r="21" spans="2:26">
      <c r="B21" s="8" t="s">
        <v>482</v>
      </c>
      <c r="C21" s="56" t="s">
        <v>17</v>
      </c>
      <c r="D21" s="78"/>
      <c r="E21" s="78"/>
      <c r="F21" s="78"/>
      <c r="G21" s="78"/>
      <c r="H21" s="78"/>
      <c r="I21" s="78"/>
      <c r="J21" s="78"/>
      <c r="K21" s="78"/>
      <c r="L21" s="78"/>
      <c r="M21" s="78"/>
      <c r="N21" s="78"/>
      <c r="O21" s="78"/>
      <c r="P21" s="78"/>
      <c r="Q21" s="78"/>
      <c r="R21" s="78"/>
      <c r="S21" s="78"/>
      <c r="T21" s="78"/>
      <c r="U21" s="78"/>
      <c r="V21" s="78"/>
      <c r="W21" s="78"/>
      <c r="X21" s="78"/>
    </row>
    <row r="22" spans="2:26">
      <c r="B22" s="8" t="s">
        <v>483</v>
      </c>
      <c r="C22" s="56" t="s">
        <v>17</v>
      </c>
      <c r="D22" s="78"/>
      <c r="E22" s="78"/>
      <c r="F22" s="78"/>
      <c r="G22" s="78"/>
      <c r="H22" s="78"/>
      <c r="I22" s="78"/>
      <c r="J22" s="78"/>
      <c r="K22" s="78"/>
      <c r="L22" s="78"/>
      <c r="M22" s="78"/>
      <c r="N22" s="78"/>
      <c r="O22" s="78"/>
      <c r="P22" s="78"/>
      <c r="Q22" s="78"/>
      <c r="R22" s="78"/>
      <c r="S22" s="78"/>
      <c r="T22" s="78"/>
      <c r="U22" s="78"/>
      <c r="V22" s="78"/>
      <c r="W22" s="78"/>
      <c r="X22" s="78"/>
    </row>
    <row r="23" spans="2:26">
      <c r="B23" s="8" t="s">
        <v>292</v>
      </c>
      <c r="C23" s="56" t="s">
        <v>17</v>
      </c>
      <c r="D23" s="31">
        <f t="shared" ref="D23:X23" si="4">SUM(D21:D22)</f>
        <v>0</v>
      </c>
      <c r="E23" s="31">
        <f t="shared" si="4"/>
        <v>0</v>
      </c>
      <c r="F23" s="31">
        <f t="shared" si="4"/>
        <v>0</v>
      </c>
      <c r="G23" s="31">
        <f t="shared" si="4"/>
        <v>0</v>
      </c>
      <c r="H23" s="31">
        <f t="shared" si="4"/>
        <v>0</v>
      </c>
      <c r="I23" s="31">
        <f t="shared" si="4"/>
        <v>0</v>
      </c>
      <c r="J23" s="31">
        <f t="shared" si="4"/>
        <v>0</v>
      </c>
      <c r="K23" s="31">
        <f t="shared" si="4"/>
        <v>0</v>
      </c>
      <c r="L23" s="31">
        <f t="shared" si="4"/>
        <v>0</v>
      </c>
      <c r="M23" s="31">
        <f t="shared" si="4"/>
        <v>0</v>
      </c>
      <c r="N23" s="31">
        <f t="shared" si="4"/>
        <v>0</v>
      </c>
      <c r="O23" s="31">
        <f t="shared" si="4"/>
        <v>0</v>
      </c>
      <c r="P23" s="31">
        <f t="shared" si="4"/>
        <v>0</v>
      </c>
      <c r="Q23" s="31">
        <f t="shared" si="4"/>
        <v>0</v>
      </c>
      <c r="R23" s="31">
        <f t="shared" si="4"/>
        <v>0</v>
      </c>
      <c r="S23" s="31">
        <f t="shared" si="4"/>
        <v>0</v>
      </c>
      <c r="T23" s="31">
        <f t="shared" si="4"/>
        <v>0</v>
      </c>
      <c r="U23" s="31">
        <f t="shared" si="4"/>
        <v>0</v>
      </c>
      <c r="V23" s="31">
        <f t="shared" si="4"/>
        <v>0</v>
      </c>
      <c r="W23" s="31">
        <f t="shared" si="4"/>
        <v>0</v>
      </c>
      <c r="X23" s="31">
        <f t="shared" si="4"/>
        <v>0</v>
      </c>
    </row>
    <row r="24" spans="2:26"/>
    <row r="25" spans="2:26">
      <c r="B25" s="29" t="s">
        <v>14</v>
      </c>
      <c r="D25" s="8" t="s">
        <v>98</v>
      </c>
    </row>
    <row r="26" spans="2:26">
      <c r="B26" s="29"/>
    </row>
    <row r="27" spans="2:26">
      <c r="B27" s="30" t="s">
        <v>444</v>
      </c>
      <c r="D27" s="78"/>
      <c r="E27" s="78"/>
      <c r="F27" s="78"/>
      <c r="G27" s="78"/>
      <c r="H27" s="78"/>
      <c r="I27" s="78"/>
      <c r="J27" s="78"/>
      <c r="K27" s="78"/>
      <c r="L27" s="78"/>
      <c r="M27" s="78"/>
      <c r="N27" s="78"/>
      <c r="O27" s="78"/>
      <c r="P27" s="78"/>
      <c r="Q27" s="78"/>
      <c r="R27" s="78"/>
      <c r="S27" s="78"/>
      <c r="T27" s="78"/>
      <c r="U27" s="78"/>
      <c r="V27" s="78"/>
      <c r="W27" s="78"/>
      <c r="X27" s="78"/>
      <c r="Z27" s="8" t="s">
        <v>442</v>
      </c>
    </row>
    <row r="28" spans="2:26">
      <c r="B28" s="29"/>
      <c r="Z28" s="8" t="s">
        <v>443</v>
      </c>
    </row>
    <row r="29" spans="2:26">
      <c r="B29" s="30" t="s">
        <v>447</v>
      </c>
    </row>
    <row r="30" spans="2:26">
      <c r="B30" s="8" t="s">
        <v>445</v>
      </c>
      <c r="C30" s="56" t="s">
        <v>17</v>
      </c>
      <c r="D30" s="78"/>
      <c r="E30" s="78"/>
      <c r="F30" s="78"/>
      <c r="G30" s="78"/>
      <c r="H30" s="78"/>
      <c r="I30" s="78"/>
      <c r="J30" s="78"/>
      <c r="K30" s="78"/>
      <c r="L30" s="78"/>
      <c r="M30" s="78"/>
      <c r="N30" s="78"/>
      <c r="O30" s="78"/>
      <c r="P30" s="78"/>
      <c r="Q30" s="78"/>
      <c r="R30" s="78"/>
      <c r="S30" s="78"/>
      <c r="T30" s="78"/>
      <c r="U30" s="78"/>
      <c r="V30" s="78"/>
      <c r="W30" s="78"/>
      <c r="X30" s="78"/>
    </row>
    <row r="31" spans="2:26">
      <c r="B31" s="8" t="s">
        <v>448</v>
      </c>
      <c r="C31" s="56" t="s">
        <v>17</v>
      </c>
      <c r="D31" s="78"/>
      <c r="E31" s="78"/>
      <c r="F31" s="78"/>
      <c r="G31" s="78"/>
      <c r="H31" s="78"/>
      <c r="I31" s="78"/>
      <c r="J31" s="78"/>
      <c r="K31" s="78"/>
      <c r="L31" s="78"/>
      <c r="M31" s="78"/>
      <c r="N31" s="78"/>
      <c r="O31" s="78"/>
      <c r="P31" s="78"/>
      <c r="Q31" s="78"/>
      <c r="R31" s="78"/>
      <c r="S31" s="78"/>
      <c r="T31" s="78"/>
      <c r="U31" s="78"/>
      <c r="V31" s="78"/>
      <c r="W31" s="78"/>
      <c r="X31" s="78"/>
    </row>
    <row r="32" spans="2:26">
      <c r="B32" s="8" t="s">
        <v>449</v>
      </c>
      <c r="C32" s="56" t="s">
        <v>17</v>
      </c>
      <c r="D32" s="78"/>
      <c r="E32" s="78"/>
      <c r="F32" s="78"/>
      <c r="G32" s="78"/>
      <c r="H32" s="78"/>
      <c r="I32" s="78"/>
      <c r="J32" s="78"/>
      <c r="K32" s="78"/>
      <c r="L32" s="78"/>
      <c r="M32" s="78"/>
      <c r="N32" s="78"/>
      <c r="O32" s="78"/>
      <c r="P32" s="78"/>
      <c r="Q32" s="78"/>
      <c r="R32" s="78"/>
      <c r="S32" s="78"/>
      <c r="T32" s="78"/>
      <c r="U32" s="78"/>
      <c r="V32" s="78"/>
      <c r="W32" s="78"/>
      <c r="X32" s="78"/>
    </row>
    <row r="33" spans="2:24">
      <c r="B33" s="8" t="s">
        <v>450</v>
      </c>
      <c r="C33" s="56" t="s">
        <v>17</v>
      </c>
      <c r="D33" s="31">
        <f t="shared" ref="D33:X33" si="5">SUM(D30:D32)</f>
        <v>0</v>
      </c>
      <c r="E33" s="31">
        <f t="shared" si="5"/>
        <v>0</v>
      </c>
      <c r="F33" s="31">
        <f t="shared" si="5"/>
        <v>0</v>
      </c>
      <c r="G33" s="31">
        <f t="shared" si="5"/>
        <v>0</v>
      </c>
      <c r="H33" s="31">
        <f t="shared" si="5"/>
        <v>0</v>
      </c>
      <c r="I33" s="31">
        <f t="shared" si="5"/>
        <v>0</v>
      </c>
      <c r="J33" s="31">
        <f t="shared" si="5"/>
        <v>0</v>
      </c>
      <c r="K33" s="31">
        <f t="shared" si="5"/>
        <v>0</v>
      </c>
      <c r="L33" s="31">
        <f t="shared" si="5"/>
        <v>0</v>
      </c>
      <c r="M33" s="31">
        <f t="shared" si="5"/>
        <v>0</v>
      </c>
      <c r="N33" s="31">
        <f t="shared" si="5"/>
        <v>0</v>
      </c>
      <c r="O33" s="31">
        <f t="shared" si="5"/>
        <v>0</v>
      </c>
      <c r="P33" s="31">
        <f t="shared" si="5"/>
        <v>0</v>
      </c>
      <c r="Q33" s="31">
        <f t="shared" si="5"/>
        <v>0</v>
      </c>
      <c r="R33" s="31">
        <f t="shared" si="5"/>
        <v>0</v>
      </c>
      <c r="S33" s="31">
        <f t="shared" si="5"/>
        <v>0</v>
      </c>
      <c r="T33" s="31">
        <f t="shared" si="5"/>
        <v>0</v>
      </c>
      <c r="U33" s="31">
        <f t="shared" si="5"/>
        <v>0</v>
      </c>
      <c r="V33" s="31">
        <f t="shared" si="5"/>
        <v>0</v>
      </c>
      <c r="W33" s="31">
        <f t="shared" si="5"/>
        <v>0</v>
      </c>
      <c r="X33" s="31">
        <f t="shared" si="5"/>
        <v>0</v>
      </c>
    </row>
    <row r="34" spans="2:24">
      <c r="C34" s="56"/>
      <c r="D34" s="32"/>
      <c r="E34" s="32"/>
      <c r="F34" s="32"/>
      <c r="G34" s="32"/>
      <c r="H34" s="32"/>
      <c r="I34" s="32"/>
      <c r="J34" s="32"/>
      <c r="K34" s="32"/>
      <c r="L34" s="32"/>
      <c r="M34" s="32"/>
      <c r="N34" s="32"/>
      <c r="O34" s="32"/>
      <c r="P34" s="32"/>
      <c r="Q34" s="32"/>
      <c r="R34" s="32"/>
      <c r="S34" s="32"/>
      <c r="T34" s="32"/>
      <c r="U34" s="32"/>
      <c r="V34" s="32"/>
      <c r="W34" s="32"/>
      <c r="X34" s="32"/>
    </row>
    <row r="35" spans="2:24">
      <c r="B35" s="30" t="s">
        <v>446</v>
      </c>
    </row>
    <row r="36" spans="2:24">
      <c r="B36" s="34" t="s">
        <v>45</v>
      </c>
    </row>
    <row r="37" spans="2:24">
      <c r="B37" s="8" t="s">
        <v>46</v>
      </c>
      <c r="C37" s="56" t="s">
        <v>17</v>
      </c>
      <c r="D37" s="78"/>
      <c r="E37" s="78"/>
      <c r="F37" s="78"/>
      <c r="G37" s="78"/>
      <c r="H37" s="78"/>
      <c r="I37" s="78"/>
      <c r="J37" s="78"/>
      <c r="K37" s="78"/>
      <c r="L37" s="78"/>
      <c r="M37" s="78"/>
      <c r="N37" s="78"/>
      <c r="O37" s="78"/>
      <c r="P37" s="78"/>
      <c r="Q37" s="78"/>
      <c r="R37" s="78"/>
      <c r="S37" s="78"/>
      <c r="T37" s="78"/>
      <c r="U37" s="78"/>
      <c r="V37" s="78"/>
      <c r="W37" s="78"/>
      <c r="X37" s="78"/>
    </row>
    <row r="38" spans="2:24">
      <c r="B38" s="8" t="s">
        <v>47</v>
      </c>
      <c r="C38" s="56" t="s">
        <v>17</v>
      </c>
      <c r="D38" s="78"/>
      <c r="E38" s="78"/>
      <c r="F38" s="78"/>
      <c r="G38" s="78"/>
      <c r="H38" s="78"/>
      <c r="I38" s="78"/>
      <c r="J38" s="78"/>
      <c r="K38" s="78"/>
      <c r="L38" s="78"/>
      <c r="M38" s="78"/>
      <c r="N38" s="78"/>
      <c r="O38" s="78"/>
      <c r="P38" s="78"/>
      <c r="Q38" s="78"/>
      <c r="R38" s="78"/>
      <c r="S38" s="78"/>
      <c r="T38" s="78"/>
      <c r="U38" s="78"/>
      <c r="V38" s="78"/>
      <c r="W38" s="78"/>
      <c r="X38" s="78"/>
    </row>
    <row r="39" spans="2:24">
      <c r="B39" s="8" t="s">
        <v>48</v>
      </c>
      <c r="C39" s="56" t="s">
        <v>17</v>
      </c>
      <c r="D39" s="78"/>
      <c r="E39" s="78"/>
      <c r="F39" s="78"/>
      <c r="G39" s="78"/>
      <c r="H39" s="78"/>
      <c r="I39" s="78"/>
      <c r="J39" s="78"/>
      <c r="K39" s="78"/>
      <c r="L39" s="78"/>
      <c r="M39" s="78"/>
      <c r="N39" s="78"/>
      <c r="O39" s="78"/>
      <c r="P39" s="78"/>
      <c r="Q39" s="78"/>
      <c r="R39" s="78"/>
      <c r="S39" s="78"/>
      <c r="T39" s="78"/>
      <c r="U39" s="78"/>
      <c r="V39" s="78"/>
      <c r="W39" s="78"/>
      <c r="X39" s="78"/>
    </row>
    <row r="40" spans="2:24">
      <c r="B40" s="8" t="s">
        <v>55</v>
      </c>
      <c r="C40" s="56" t="s">
        <v>17</v>
      </c>
      <c r="D40" s="31">
        <f t="shared" ref="D40:X40" si="6">SUM(D37:D39)</f>
        <v>0</v>
      </c>
      <c r="E40" s="31">
        <f t="shared" si="6"/>
        <v>0</v>
      </c>
      <c r="F40" s="31">
        <f t="shared" si="6"/>
        <v>0</v>
      </c>
      <c r="G40" s="31">
        <f t="shared" si="6"/>
        <v>0</v>
      </c>
      <c r="H40" s="31">
        <f t="shared" si="6"/>
        <v>0</v>
      </c>
      <c r="I40" s="31">
        <f t="shared" si="6"/>
        <v>0</v>
      </c>
      <c r="J40" s="31">
        <f t="shared" si="6"/>
        <v>0</v>
      </c>
      <c r="K40" s="31">
        <f t="shared" si="6"/>
        <v>0</v>
      </c>
      <c r="L40" s="31">
        <f t="shared" si="6"/>
        <v>0</v>
      </c>
      <c r="M40" s="31">
        <f t="shared" si="6"/>
        <v>0</v>
      </c>
      <c r="N40" s="31">
        <f t="shared" si="6"/>
        <v>0</v>
      </c>
      <c r="O40" s="31">
        <f t="shared" si="6"/>
        <v>0</v>
      </c>
      <c r="P40" s="31">
        <f t="shared" si="6"/>
        <v>0</v>
      </c>
      <c r="Q40" s="31">
        <f t="shared" si="6"/>
        <v>0</v>
      </c>
      <c r="R40" s="31">
        <f t="shared" si="6"/>
        <v>0</v>
      </c>
      <c r="S40" s="31">
        <f t="shared" si="6"/>
        <v>0</v>
      </c>
      <c r="T40" s="31">
        <f t="shared" si="6"/>
        <v>0</v>
      </c>
      <c r="U40" s="31">
        <f t="shared" si="6"/>
        <v>0</v>
      </c>
      <c r="V40" s="31">
        <f t="shared" si="6"/>
        <v>0</v>
      </c>
      <c r="W40" s="31">
        <f t="shared" si="6"/>
        <v>0</v>
      </c>
      <c r="X40" s="31">
        <f t="shared" si="6"/>
        <v>0</v>
      </c>
    </row>
    <row r="41" spans="2:24">
      <c r="B41" s="35"/>
    </row>
    <row r="42" spans="2:24">
      <c r="B42" s="34" t="s">
        <v>49</v>
      </c>
    </row>
    <row r="43" spans="2:24">
      <c r="B43" s="8" t="s">
        <v>46</v>
      </c>
      <c r="C43" s="56" t="s">
        <v>17</v>
      </c>
      <c r="D43" s="78"/>
      <c r="E43" s="78"/>
      <c r="F43" s="78"/>
      <c r="G43" s="78"/>
      <c r="H43" s="78"/>
      <c r="I43" s="78"/>
      <c r="J43" s="78"/>
      <c r="K43" s="78"/>
      <c r="L43" s="78"/>
      <c r="M43" s="78"/>
      <c r="N43" s="78"/>
      <c r="O43" s="78"/>
      <c r="P43" s="78"/>
      <c r="Q43" s="78"/>
      <c r="R43" s="78"/>
      <c r="S43" s="78"/>
      <c r="T43" s="78"/>
      <c r="U43" s="78"/>
      <c r="V43" s="78"/>
      <c r="W43" s="78"/>
      <c r="X43" s="78"/>
    </row>
    <row r="44" spans="2:24">
      <c r="B44" s="8" t="s">
        <v>47</v>
      </c>
      <c r="C44" s="56" t="s">
        <v>17</v>
      </c>
      <c r="D44" s="78"/>
      <c r="E44" s="78"/>
      <c r="F44" s="78"/>
      <c r="G44" s="78"/>
      <c r="H44" s="78"/>
      <c r="I44" s="78"/>
      <c r="J44" s="78"/>
      <c r="K44" s="78"/>
      <c r="L44" s="78"/>
      <c r="M44" s="78"/>
      <c r="N44" s="78"/>
      <c r="O44" s="78"/>
      <c r="P44" s="78"/>
      <c r="Q44" s="78"/>
      <c r="R44" s="78"/>
      <c r="S44" s="78"/>
      <c r="T44" s="78"/>
      <c r="U44" s="78"/>
      <c r="V44" s="78"/>
      <c r="W44" s="78"/>
      <c r="X44" s="78"/>
    </row>
    <row r="45" spans="2:24">
      <c r="B45" s="8" t="s">
        <v>48</v>
      </c>
      <c r="C45" s="56" t="s">
        <v>17</v>
      </c>
      <c r="D45" s="78"/>
      <c r="E45" s="78"/>
      <c r="F45" s="78"/>
      <c r="G45" s="78"/>
      <c r="H45" s="78"/>
      <c r="I45" s="78"/>
      <c r="J45" s="78"/>
      <c r="K45" s="78"/>
      <c r="L45" s="78"/>
      <c r="M45" s="78"/>
      <c r="N45" s="78"/>
      <c r="O45" s="78"/>
      <c r="P45" s="78"/>
      <c r="Q45" s="78"/>
      <c r="R45" s="78"/>
      <c r="S45" s="78"/>
      <c r="T45" s="78"/>
      <c r="U45" s="78"/>
      <c r="V45" s="78"/>
      <c r="W45" s="78"/>
      <c r="X45" s="78"/>
    </row>
    <row r="46" spans="2:24">
      <c r="B46" s="8" t="s">
        <v>55</v>
      </c>
      <c r="C46" s="56" t="s">
        <v>17</v>
      </c>
      <c r="D46" s="31">
        <f t="shared" ref="D46:X46" si="7">SUM(D43:D45)</f>
        <v>0</v>
      </c>
      <c r="E46" s="31">
        <f t="shared" si="7"/>
        <v>0</v>
      </c>
      <c r="F46" s="31">
        <f t="shared" si="7"/>
        <v>0</v>
      </c>
      <c r="G46" s="31">
        <f t="shared" si="7"/>
        <v>0</v>
      </c>
      <c r="H46" s="31">
        <f t="shared" si="7"/>
        <v>0</v>
      </c>
      <c r="I46" s="31">
        <f t="shared" si="7"/>
        <v>0</v>
      </c>
      <c r="J46" s="31">
        <f t="shared" si="7"/>
        <v>0</v>
      </c>
      <c r="K46" s="31">
        <f t="shared" si="7"/>
        <v>0</v>
      </c>
      <c r="L46" s="31">
        <f t="shared" si="7"/>
        <v>0</v>
      </c>
      <c r="M46" s="31">
        <f t="shared" si="7"/>
        <v>0</v>
      </c>
      <c r="N46" s="31">
        <f t="shared" si="7"/>
        <v>0</v>
      </c>
      <c r="O46" s="31">
        <f t="shared" si="7"/>
        <v>0</v>
      </c>
      <c r="P46" s="31">
        <f t="shared" si="7"/>
        <v>0</v>
      </c>
      <c r="Q46" s="31">
        <f t="shared" si="7"/>
        <v>0</v>
      </c>
      <c r="R46" s="31">
        <f t="shared" si="7"/>
        <v>0</v>
      </c>
      <c r="S46" s="31">
        <f t="shared" si="7"/>
        <v>0</v>
      </c>
      <c r="T46" s="31">
        <f t="shared" si="7"/>
        <v>0</v>
      </c>
      <c r="U46" s="31">
        <f t="shared" si="7"/>
        <v>0</v>
      </c>
      <c r="V46" s="31">
        <f t="shared" si="7"/>
        <v>0</v>
      </c>
      <c r="W46" s="31">
        <f t="shared" si="7"/>
        <v>0</v>
      </c>
      <c r="X46" s="31">
        <f t="shared" si="7"/>
        <v>0</v>
      </c>
    </row>
    <row r="47" spans="2:24">
      <c r="B47" s="35"/>
    </row>
    <row r="48" spans="2:24">
      <c r="B48" s="34" t="s">
        <v>50</v>
      </c>
    </row>
    <row r="49" spans="2:24">
      <c r="B49" s="8" t="s">
        <v>46</v>
      </c>
      <c r="C49" s="56" t="s">
        <v>17</v>
      </c>
      <c r="D49" s="78"/>
      <c r="E49" s="78"/>
      <c r="F49" s="78"/>
      <c r="G49" s="78"/>
      <c r="H49" s="78"/>
      <c r="I49" s="78"/>
      <c r="J49" s="78"/>
      <c r="K49" s="78"/>
      <c r="L49" s="78"/>
      <c r="M49" s="78"/>
      <c r="N49" s="78"/>
      <c r="O49" s="78"/>
      <c r="P49" s="78"/>
      <c r="Q49" s="78"/>
      <c r="R49" s="78"/>
      <c r="S49" s="78"/>
      <c r="T49" s="78"/>
      <c r="U49" s="78"/>
      <c r="V49" s="78"/>
      <c r="W49" s="78"/>
      <c r="X49" s="78"/>
    </row>
    <row r="50" spans="2:24">
      <c r="B50" s="8" t="s">
        <v>47</v>
      </c>
      <c r="C50" s="56" t="s">
        <v>17</v>
      </c>
      <c r="D50" s="78"/>
      <c r="E50" s="78"/>
      <c r="F50" s="78"/>
      <c r="G50" s="78"/>
      <c r="H50" s="78"/>
      <c r="I50" s="78"/>
      <c r="J50" s="78"/>
      <c r="K50" s="78"/>
      <c r="L50" s="78"/>
      <c r="M50" s="78"/>
      <c r="N50" s="78"/>
      <c r="O50" s="78"/>
      <c r="P50" s="78"/>
      <c r="Q50" s="78"/>
      <c r="R50" s="78"/>
      <c r="S50" s="78"/>
      <c r="T50" s="78"/>
      <c r="U50" s="78"/>
      <c r="V50" s="78"/>
      <c r="W50" s="78"/>
      <c r="X50" s="78"/>
    </row>
    <row r="51" spans="2:24">
      <c r="B51" s="8" t="s">
        <v>48</v>
      </c>
      <c r="C51" s="56" t="s">
        <v>17</v>
      </c>
      <c r="D51" s="78"/>
      <c r="E51" s="78"/>
      <c r="F51" s="78"/>
      <c r="G51" s="78"/>
      <c r="H51" s="78"/>
      <c r="I51" s="78"/>
      <c r="J51" s="78"/>
      <c r="K51" s="78"/>
      <c r="L51" s="78"/>
      <c r="M51" s="78"/>
      <c r="N51" s="78"/>
      <c r="O51" s="78"/>
      <c r="P51" s="78"/>
      <c r="Q51" s="78"/>
      <c r="R51" s="78"/>
      <c r="S51" s="78"/>
      <c r="T51" s="78"/>
      <c r="U51" s="78"/>
      <c r="V51" s="78"/>
      <c r="W51" s="78"/>
      <c r="X51" s="78"/>
    </row>
    <row r="52" spans="2:24">
      <c r="B52" s="8" t="s">
        <v>55</v>
      </c>
      <c r="C52" s="56" t="s">
        <v>17</v>
      </c>
      <c r="D52" s="31">
        <f t="shared" ref="D52:X52" si="8">SUM(D49:D51)</f>
        <v>0</v>
      </c>
      <c r="E52" s="31">
        <f t="shared" si="8"/>
        <v>0</v>
      </c>
      <c r="F52" s="31">
        <f t="shared" si="8"/>
        <v>0</v>
      </c>
      <c r="G52" s="31">
        <f t="shared" si="8"/>
        <v>0</v>
      </c>
      <c r="H52" s="31">
        <f t="shared" si="8"/>
        <v>0</v>
      </c>
      <c r="I52" s="31">
        <f t="shared" si="8"/>
        <v>0</v>
      </c>
      <c r="J52" s="31">
        <f t="shared" si="8"/>
        <v>0</v>
      </c>
      <c r="K52" s="31">
        <f t="shared" si="8"/>
        <v>0</v>
      </c>
      <c r="L52" s="31">
        <f t="shared" si="8"/>
        <v>0</v>
      </c>
      <c r="M52" s="31">
        <f t="shared" si="8"/>
        <v>0</v>
      </c>
      <c r="N52" s="31">
        <f t="shared" si="8"/>
        <v>0</v>
      </c>
      <c r="O52" s="31">
        <f t="shared" si="8"/>
        <v>0</v>
      </c>
      <c r="P52" s="31">
        <f t="shared" si="8"/>
        <v>0</v>
      </c>
      <c r="Q52" s="31">
        <f t="shared" si="8"/>
        <v>0</v>
      </c>
      <c r="R52" s="31">
        <f t="shared" si="8"/>
        <v>0</v>
      </c>
      <c r="S52" s="31">
        <f t="shared" si="8"/>
        <v>0</v>
      </c>
      <c r="T52" s="31">
        <f t="shared" si="8"/>
        <v>0</v>
      </c>
      <c r="U52" s="31">
        <f t="shared" si="8"/>
        <v>0</v>
      </c>
      <c r="V52" s="31">
        <f t="shared" si="8"/>
        <v>0</v>
      </c>
      <c r="W52" s="31">
        <f t="shared" si="8"/>
        <v>0</v>
      </c>
      <c r="X52" s="31">
        <f t="shared" si="8"/>
        <v>0</v>
      </c>
    </row>
    <row r="53" spans="2:24">
      <c r="B53" s="35"/>
    </row>
    <row r="54" spans="2:24">
      <c r="B54" s="30" t="s">
        <v>51</v>
      </c>
    </row>
    <row r="55" spans="2:24">
      <c r="B55" s="8" t="s">
        <v>46</v>
      </c>
      <c r="C55" s="56" t="s">
        <v>17</v>
      </c>
      <c r="D55" s="78"/>
      <c r="E55" s="78"/>
      <c r="F55" s="78"/>
      <c r="G55" s="78"/>
      <c r="H55" s="78"/>
      <c r="I55" s="78"/>
      <c r="J55" s="78"/>
      <c r="K55" s="78"/>
      <c r="L55" s="78"/>
      <c r="M55" s="78"/>
      <c r="N55" s="78"/>
      <c r="O55" s="78"/>
      <c r="P55" s="78"/>
      <c r="Q55" s="78"/>
      <c r="R55" s="78"/>
      <c r="S55" s="78"/>
      <c r="T55" s="78"/>
      <c r="U55" s="78"/>
      <c r="V55" s="78"/>
      <c r="W55" s="78"/>
      <c r="X55" s="78"/>
    </row>
    <row r="56" spans="2:24">
      <c r="B56" s="8" t="s">
        <v>47</v>
      </c>
      <c r="C56" s="56" t="s">
        <v>17</v>
      </c>
      <c r="D56" s="78"/>
      <c r="E56" s="78"/>
      <c r="F56" s="78"/>
      <c r="G56" s="78"/>
      <c r="H56" s="78"/>
      <c r="I56" s="78"/>
      <c r="J56" s="78"/>
      <c r="K56" s="78"/>
      <c r="L56" s="78"/>
      <c r="M56" s="78"/>
      <c r="N56" s="78"/>
      <c r="O56" s="78"/>
      <c r="P56" s="78"/>
      <c r="Q56" s="78"/>
      <c r="R56" s="78"/>
      <c r="S56" s="78"/>
      <c r="T56" s="78"/>
      <c r="U56" s="78"/>
      <c r="V56" s="78"/>
      <c r="W56" s="78"/>
      <c r="X56" s="78"/>
    </row>
    <row r="57" spans="2:24">
      <c r="B57" s="8" t="s">
        <v>48</v>
      </c>
      <c r="C57" s="56" t="s">
        <v>17</v>
      </c>
      <c r="D57" s="78"/>
      <c r="E57" s="78"/>
      <c r="F57" s="78"/>
      <c r="G57" s="78"/>
      <c r="H57" s="78"/>
      <c r="I57" s="78"/>
      <c r="J57" s="78"/>
      <c r="K57" s="78"/>
      <c r="L57" s="78"/>
      <c r="M57" s="78"/>
      <c r="N57" s="78"/>
      <c r="O57" s="78"/>
      <c r="P57" s="78"/>
      <c r="Q57" s="78"/>
      <c r="R57" s="78"/>
      <c r="S57" s="78"/>
      <c r="T57" s="78"/>
      <c r="U57" s="78"/>
      <c r="V57" s="78"/>
      <c r="W57" s="78"/>
      <c r="X57" s="78"/>
    </row>
    <row r="58" spans="2:24">
      <c r="B58" s="8" t="s">
        <v>55</v>
      </c>
      <c r="C58" s="56" t="s">
        <v>17</v>
      </c>
      <c r="D58" s="31">
        <f t="shared" ref="D58:X58" si="9">SUM(D55:D57)</f>
        <v>0</v>
      </c>
      <c r="E58" s="31">
        <f t="shared" si="9"/>
        <v>0</v>
      </c>
      <c r="F58" s="31">
        <f t="shared" si="9"/>
        <v>0</v>
      </c>
      <c r="G58" s="31">
        <f t="shared" si="9"/>
        <v>0</v>
      </c>
      <c r="H58" s="31">
        <f t="shared" si="9"/>
        <v>0</v>
      </c>
      <c r="I58" s="31">
        <f t="shared" si="9"/>
        <v>0</v>
      </c>
      <c r="J58" s="31">
        <f t="shared" si="9"/>
        <v>0</v>
      </c>
      <c r="K58" s="31">
        <f t="shared" si="9"/>
        <v>0</v>
      </c>
      <c r="L58" s="31">
        <f t="shared" si="9"/>
        <v>0</v>
      </c>
      <c r="M58" s="31">
        <f t="shared" si="9"/>
        <v>0</v>
      </c>
      <c r="N58" s="31">
        <f t="shared" si="9"/>
        <v>0</v>
      </c>
      <c r="O58" s="31">
        <f t="shared" si="9"/>
        <v>0</v>
      </c>
      <c r="P58" s="31">
        <f t="shared" si="9"/>
        <v>0</v>
      </c>
      <c r="Q58" s="31">
        <f t="shared" si="9"/>
        <v>0</v>
      </c>
      <c r="R58" s="31">
        <f t="shared" si="9"/>
        <v>0</v>
      </c>
      <c r="S58" s="31">
        <f t="shared" si="9"/>
        <v>0</v>
      </c>
      <c r="T58" s="31">
        <f t="shared" si="9"/>
        <v>0</v>
      </c>
      <c r="U58" s="31">
        <f t="shared" si="9"/>
        <v>0</v>
      </c>
      <c r="V58" s="31">
        <f t="shared" si="9"/>
        <v>0</v>
      </c>
      <c r="W58" s="31">
        <f t="shared" si="9"/>
        <v>0</v>
      </c>
      <c r="X58" s="31">
        <f t="shared" si="9"/>
        <v>0</v>
      </c>
    </row>
    <row r="59" spans="2:24">
      <c r="B59" s="35"/>
    </row>
    <row r="60" spans="2:24">
      <c r="B60" s="30" t="s">
        <v>52</v>
      </c>
    </row>
    <row r="61" spans="2:24">
      <c r="B61" s="8" t="s">
        <v>46</v>
      </c>
      <c r="C61" s="56" t="s">
        <v>17</v>
      </c>
      <c r="D61" s="78"/>
      <c r="E61" s="78"/>
      <c r="F61" s="78"/>
      <c r="G61" s="78"/>
      <c r="H61" s="78"/>
      <c r="I61" s="78"/>
      <c r="J61" s="78"/>
      <c r="K61" s="78"/>
      <c r="L61" s="78"/>
      <c r="M61" s="78"/>
      <c r="N61" s="78"/>
      <c r="O61" s="78"/>
      <c r="P61" s="78"/>
      <c r="Q61" s="78"/>
      <c r="R61" s="78"/>
      <c r="S61" s="78"/>
      <c r="T61" s="78"/>
      <c r="U61" s="78"/>
      <c r="V61" s="78"/>
      <c r="W61" s="78"/>
      <c r="X61" s="78"/>
    </row>
    <row r="62" spans="2:24">
      <c r="B62" s="8" t="s">
        <v>47</v>
      </c>
      <c r="C62" s="56" t="s">
        <v>17</v>
      </c>
      <c r="D62" s="78"/>
      <c r="E62" s="78"/>
      <c r="F62" s="78"/>
      <c r="G62" s="78"/>
      <c r="H62" s="78"/>
      <c r="I62" s="78"/>
      <c r="J62" s="78"/>
      <c r="K62" s="78"/>
      <c r="L62" s="78"/>
      <c r="M62" s="78"/>
      <c r="N62" s="78"/>
      <c r="O62" s="78"/>
      <c r="P62" s="78"/>
      <c r="Q62" s="78"/>
      <c r="R62" s="78"/>
      <c r="S62" s="78"/>
      <c r="T62" s="78"/>
      <c r="U62" s="78"/>
      <c r="V62" s="78"/>
      <c r="W62" s="78"/>
      <c r="X62" s="78"/>
    </row>
    <row r="63" spans="2:24">
      <c r="B63" s="8" t="s">
        <v>48</v>
      </c>
      <c r="C63" s="56" t="s">
        <v>17</v>
      </c>
      <c r="D63" s="78"/>
      <c r="E63" s="78"/>
      <c r="F63" s="78"/>
      <c r="G63" s="78"/>
      <c r="H63" s="78"/>
      <c r="I63" s="78"/>
      <c r="J63" s="78"/>
      <c r="K63" s="78"/>
      <c r="L63" s="78"/>
      <c r="M63" s="78"/>
      <c r="N63" s="78"/>
      <c r="O63" s="78"/>
      <c r="P63" s="78"/>
      <c r="Q63" s="78"/>
      <c r="R63" s="78"/>
      <c r="S63" s="78"/>
      <c r="T63" s="78"/>
      <c r="U63" s="78"/>
      <c r="V63" s="78"/>
      <c r="W63" s="78"/>
      <c r="X63" s="78"/>
    </row>
    <row r="64" spans="2:24">
      <c r="B64" s="8" t="s">
        <v>55</v>
      </c>
      <c r="C64" s="56" t="s">
        <v>17</v>
      </c>
      <c r="D64" s="31">
        <f t="shared" ref="D64:X64" si="10">SUM(D61:D63)</f>
        <v>0</v>
      </c>
      <c r="E64" s="31">
        <f t="shared" si="10"/>
        <v>0</v>
      </c>
      <c r="F64" s="31">
        <f t="shared" si="10"/>
        <v>0</v>
      </c>
      <c r="G64" s="31">
        <f t="shared" si="10"/>
        <v>0</v>
      </c>
      <c r="H64" s="31">
        <f t="shared" si="10"/>
        <v>0</v>
      </c>
      <c r="I64" s="31">
        <f t="shared" si="10"/>
        <v>0</v>
      </c>
      <c r="J64" s="31">
        <f t="shared" si="10"/>
        <v>0</v>
      </c>
      <c r="K64" s="31">
        <f t="shared" si="10"/>
        <v>0</v>
      </c>
      <c r="L64" s="31">
        <f t="shared" si="10"/>
        <v>0</v>
      </c>
      <c r="M64" s="31">
        <f t="shared" si="10"/>
        <v>0</v>
      </c>
      <c r="N64" s="31">
        <f t="shared" si="10"/>
        <v>0</v>
      </c>
      <c r="O64" s="31">
        <f t="shared" si="10"/>
        <v>0</v>
      </c>
      <c r="P64" s="31">
        <f t="shared" si="10"/>
        <v>0</v>
      </c>
      <c r="Q64" s="31">
        <f t="shared" si="10"/>
        <v>0</v>
      </c>
      <c r="R64" s="31">
        <f t="shared" si="10"/>
        <v>0</v>
      </c>
      <c r="S64" s="31">
        <f t="shared" si="10"/>
        <v>0</v>
      </c>
      <c r="T64" s="31">
        <f t="shared" si="10"/>
        <v>0</v>
      </c>
      <c r="U64" s="31">
        <f t="shared" si="10"/>
        <v>0</v>
      </c>
      <c r="V64" s="31">
        <f t="shared" si="10"/>
        <v>0</v>
      </c>
      <c r="W64" s="31">
        <f t="shared" si="10"/>
        <v>0</v>
      </c>
      <c r="X64" s="31">
        <f t="shared" si="10"/>
        <v>0</v>
      </c>
    </row>
    <row r="65" spans="2:24">
      <c r="B65" s="35"/>
    </row>
    <row r="66" spans="2:24">
      <c r="B66" s="30" t="s">
        <v>53</v>
      </c>
    </row>
    <row r="67" spans="2:24">
      <c r="B67" s="8" t="s">
        <v>46</v>
      </c>
      <c r="C67" s="56" t="s">
        <v>17</v>
      </c>
      <c r="D67" s="78"/>
      <c r="E67" s="78"/>
      <c r="F67" s="78"/>
      <c r="G67" s="78"/>
      <c r="H67" s="78"/>
      <c r="I67" s="78"/>
      <c r="J67" s="78"/>
      <c r="K67" s="78"/>
      <c r="L67" s="78"/>
      <c r="M67" s="78"/>
      <c r="N67" s="78"/>
      <c r="O67" s="78"/>
      <c r="P67" s="78"/>
      <c r="Q67" s="78"/>
      <c r="R67" s="78"/>
      <c r="S67" s="78"/>
      <c r="T67" s="78"/>
      <c r="U67" s="78"/>
      <c r="V67" s="78"/>
      <c r="W67" s="78"/>
      <c r="X67" s="78"/>
    </row>
    <row r="68" spans="2:24">
      <c r="B68" s="8" t="s">
        <v>47</v>
      </c>
      <c r="C68" s="56" t="s">
        <v>17</v>
      </c>
      <c r="D68" s="78"/>
      <c r="E68" s="78"/>
      <c r="F68" s="78"/>
      <c r="G68" s="78"/>
      <c r="H68" s="78"/>
      <c r="I68" s="78"/>
      <c r="J68" s="78"/>
      <c r="K68" s="78"/>
      <c r="L68" s="78"/>
      <c r="M68" s="78"/>
      <c r="N68" s="78"/>
      <c r="O68" s="78"/>
      <c r="P68" s="78"/>
      <c r="Q68" s="78"/>
      <c r="R68" s="78"/>
      <c r="S68" s="78"/>
      <c r="T68" s="78"/>
      <c r="U68" s="78"/>
      <c r="V68" s="78"/>
      <c r="W68" s="78"/>
      <c r="X68" s="78"/>
    </row>
    <row r="69" spans="2:24">
      <c r="B69" s="8" t="s">
        <v>48</v>
      </c>
      <c r="C69" s="56" t="s">
        <v>17</v>
      </c>
      <c r="D69" s="78"/>
      <c r="E69" s="78"/>
      <c r="F69" s="78"/>
      <c r="G69" s="78"/>
      <c r="H69" s="78"/>
      <c r="I69" s="78"/>
      <c r="J69" s="78"/>
      <c r="K69" s="78"/>
      <c r="L69" s="78"/>
      <c r="M69" s="78"/>
      <c r="N69" s="78"/>
      <c r="O69" s="78"/>
      <c r="P69" s="78"/>
      <c r="Q69" s="78"/>
      <c r="R69" s="78"/>
      <c r="S69" s="78"/>
      <c r="T69" s="78"/>
      <c r="U69" s="78"/>
      <c r="V69" s="78"/>
      <c r="W69" s="78"/>
      <c r="X69" s="78"/>
    </row>
    <row r="70" spans="2:24">
      <c r="B70" s="8" t="s">
        <v>55</v>
      </c>
      <c r="C70" s="56" t="s">
        <v>17</v>
      </c>
      <c r="D70" s="31">
        <f t="shared" ref="D70:X70" si="11">SUM(D67:D69)</f>
        <v>0</v>
      </c>
      <c r="E70" s="31">
        <f t="shared" si="11"/>
        <v>0</v>
      </c>
      <c r="F70" s="31">
        <f t="shared" si="11"/>
        <v>0</v>
      </c>
      <c r="G70" s="31">
        <f t="shared" si="11"/>
        <v>0</v>
      </c>
      <c r="H70" s="31">
        <f t="shared" si="11"/>
        <v>0</v>
      </c>
      <c r="I70" s="31">
        <f t="shared" si="11"/>
        <v>0</v>
      </c>
      <c r="J70" s="31">
        <f t="shared" si="11"/>
        <v>0</v>
      </c>
      <c r="K70" s="31">
        <f t="shared" si="11"/>
        <v>0</v>
      </c>
      <c r="L70" s="31">
        <f t="shared" si="11"/>
        <v>0</v>
      </c>
      <c r="M70" s="31">
        <f t="shared" si="11"/>
        <v>0</v>
      </c>
      <c r="N70" s="31">
        <f t="shared" si="11"/>
        <v>0</v>
      </c>
      <c r="O70" s="31">
        <f t="shared" si="11"/>
        <v>0</v>
      </c>
      <c r="P70" s="31">
        <f t="shared" si="11"/>
        <v>0</v>
      </c>
      <c r="Q70" s="31">
        <f t="shared" si="11"/>
        <v>0</v>
      </c>
      <c r="R70" s="31">
        <f t="shared" si="11"/>
        <v>0</v>
      </c>
      <c r="S70" s="31">
        <f t="shared" si="11"/>
        <v>0</v>
      </c>
      <c r="T70" s="31">
        <f t="shared" si="11"/>
        <v>0</v>
      </c>
      <c r="U70" s="31">
        <f t="shared" si="11"/>
        <v>0</v>
      </c>
      <c r="V70" s="31">
        <f t="shared" si="11"/>
        <v>0</v>
      </c>
      <c r="W70" s="31">
        <f t="shared" si="11"/>
        <v>0</v>
      </c>
      <c r="X70" s="31">
        <f t="shared" si="11"/>
        <v>0</v>
      </c>
    </row>
    <row r="71" spans="2:24">
      <c r="B71" s="35"/>
    </row>
    <row r="72" spans="2:24">
      <c r="B72" s="8" t="s">
        <v>54</v>
      </c>
      <c r="C72" s="56" t="s">
        <v>17</v>
      </c>
      <c r="D72" s="31">
        <f t="shared" ref="D72:X72" si="12">SUM(D70,D64,D58,D52,D46,D40)</f>
        <v>0</v>
      </c>
      <c r="E72" s="31">
        <f t="shared" si="12"/>
        <v>0</v>
      </c>
      <c r="F72" s="31">
        <f t="shared" si="12"/>
        <v>0</v>
      </c>
      <c r="G72" s="31">
        <f t="shared" si="12"/>
        <v>0</v>
      </c>
      <c r="H72" s="31">
        <f t="shared" si="12"/>
        <v>0</v>
      </c>
      <c r="I72" s="31">
        <f t="shared" si="12"/>
        <v>0</v>
      </c>
      <c r="J72" s="31">
        <f t="shared" si="12"/>
        <v>0</v>
      </c>
      <c r="K72" s="31">
        <f t="shared" si="12"/>
        <v>0</v>
      </c>
      <c r="L72" s="31">
        <f t="shared" si="12"/>
        <v>0</v>
      </c>
      <c r="M72" s="31">
        <f t="shared" si="12"/>
        <v>0</v>
      </c>
      <c r="N72" s="31">
        <f t="shared" si="12"/>
        <v>0</v>
      </c>
      <c r="O72" s="31">
        <f t="shared" si="12"/>
        <v>0</v>
      </c>
      <c r="P72" s="31">
        <f t="shared" si="12"/>
        <v>0</v>
      </c>
      <c r="Q72" s="31">
        <f t="shared" si="12"/>
        <v>0</v>
      </c>
      <c r="R72" s="31">
        <f t="shared" si="12"/>
        <v>0</v>
      </c>
      <c r="S72" s="31">
        <f t="shared" si="12"/>
        <v>0</v>
      </c>
      <c r="T72" s="31">
        <f t="shared" si="12"/>
        <v>0</v>
      </c>
      <c r="U72" s="31">
        <f t="shared" si="12"/>
        <v>0</v>
      </c>
      <c r="V72" s="31">
        <f t="shared" si="12"/>
        <v>0</v>
      </c>
      <c r="W72" s="31">
        <f t="shared" si="12"/>
        <v>0</v>
      </c>
      <c r="X72" s="31">
        <f t="shared" si="12"/>
        <v>0</v>
      </c>
    </row>
    <row r="73" spans="2:24">
      <c r="B73" s="35"/>
    </row>
    <row r="74" spans="2:24">
      <c r="B74" s="29" t="s">
        <v>15</v>
      </c>
    </row>
    <row r="75" spans="2:24">
      <c r="B75" s="8" t="s">
        <v>254</v>
      </c>
      <c r="C75" s="56" t="s">
        <v>17</v>
      </c>
      <c r="D75" s="78"/>
      <c r="E75" s="78"/>
      <c r="F75" s="78"/>
      <c r="G75" s="78"/>
      <c r="H75" s="78"/>
      <c r="I75" s="78"/>
      <c r="J75" s="78"/>
      <c r="K75" s="78"/>
      <c r="L75" s="78"/>
      <c r="M75" s="78"/>
      <c r="N75" s="78"/>
      <c r="O75" s="78"/>
      <c r="P75" s="78"/>
      <c r="Q75" s="78"/>
      <c r="R75" s="78"/>
      <c r="S75" s="78"/>
      <c r="T75" s="78"/>
      <c r="U75" s="78"/>
      <c r="V75" s="78"/>
      <c r="W75" s="78"/>
      <c r="X75" s="78"/>
    </row>
    <row r="76" spans="2:24">
      <c r="B76" s="8" t="s">
        <v>255</v>
      </c>
      <c r="C76" s="56" t="s">
        <v>17</v>
      </c>
      <c r="D76" s="78"/>
      <c r="E76" s="78"/>
      <c r="F76" s="78"/>
      <c r="G76" s="78"/>
      <c r="H76" s="78"/>
      <c r="I76" s="78"/>
      <c r="J76" s="78"/>
      <c r="K76" s="78"/>
      <c r="L76" s="78"/>
      <c r="M76" s="78"/>
      <c r="N76" s="78"/>
      <c r="O76" s="78"/>
      <c r="P76" s="78"/>
      <c r="Q76" s="78"/>
      <c r="R76" s="78"/>
      <c r="S76" s="78"/>
      <c r="T76" s="78"/>
      <c r="U76" s="78"/>
      <c r="V76" s="78"/>
      <c r="W76" s="78"/>
      <c r="X76" s="78"/>
    </row>
    <row r="77" spans="2:24"/>
    <row r="78" spans="2:24">
      <c r="B78" s="29" t="s">
        <v>22</v>
      </c>
    </row>
    <row r="79" spans="2:24">
      <c r="B79" s="8" t="s">
        <v>23</v>
      </c>
      <c r="C79" s="56" t="s">
        <v>17</v>
      </c>
      <c r="D79" s="78"/>
      <c r="E79" s="78"/>
      <c r="F79" s="78"/>
      <c r="G79" s="78"/>
      <c r="H79" s="78"/>
      <c r="I79" s="78"/>
      <c r="J79" s="78"/>
      <c r="K79" s="78"/>
      <c r="L79" s="78"/>
      <c r="M79" s="78"/>
      <c r="N79" s="78"/>
      <c r="O79" s="78"/>
      <c r="P79" s="78"/>
      <c r="Q79" s="78"/>
      <c r="R79" s="78"/>
      <c r="S79" s="78"/>
      <c r="T79" s="78"/>
      <c r="U79" s="78"/>
      <c r="V79" s="78"/>
      <c r="W79" s="78"/>
      <c r="X79" s="78"/>
    </row>
    <row r="80" spans="2:24">
      <c r="B80" s="8" t="s">
        <v>24</v>
      </c>
      <c r="C80" s="56" t="s">
        <v>17</v>
      </c>
      <c r="D80" s="78"/>
      <c r="E80" s="78"/>
      <c r="F80" s="78"/>
      <c r="G80" s="78"/>
      <c r="H80" s="78"/>
      <c r="I80" s="78"/>
      <c r="J80" s="78"/>
      <c r="K80" s="78"/>
      <c r="L80" s="78"/>
      <c r="M80" s="78"/>
      <c r="N80" s="78"/>
      <c r="O80" s="78"/>
      <c r="P80" s="78"/>
      <c r="Q80" s="78"/>
      <c r="R80" s="78"/>
      <c r="S80" s="78"/>
      <c r="T80" s="78"/>
      <c r="U80" s="78"/>
      <c r="V80" s="78"/>
      <c r="W80" s="78"/>
      <c r="X80" s="78"/>
    </row>
    <row r="81" spans="2:24">
      <c r="B81" s="8" t="s">
        <v>25</v>
      </c>
      <c r="C81" s="56" t="s">
        <v>17</v>
      </c>
      <c r="D81" s="78"/>
      <c r="E81" s="78"/>
      <c r="F81" s="78"/>
      <c r="G81" s="78"/>
      <c r="H81" s="78"/>
      <c r="I81" s="78"/>
      <c r="J81" s="78"/>
      <c r="K81" s="78"/>
      <c r="L81" s="78"/>
      <c r="M81" s="78"/>
      <c r="N81" s="78"/>
      <c r="O81" s="78"/>
      <c r="P81" s="78"/>
      <c r="Q81" s="78"/>
      <c r="R81" s="78"/>
      <c r="S81" s="78"/>
      <c r="T81" s="78"/>
      <c r="U81" s="78"/>
      <c r="V81" s="78"/>
      <c r="W81" s="78"/>
      <c r="X81" s="78"/>
    </row>
    <row r="82" spans="2:24">
      <c r="B82" s="8" t="s">
        <v>26</v>
      </c>
      <c r="C82" s="56" t="s">
        <v>17</v>
      </c>
      <c r="D82" s="78"/>
      <c r="E82" s="78"/>
      <c r="F82" s="78"/>
      <c r="G82" s="78"/>
      <c r="H82" s="78"/>
      <c r="I82" s="78"/>
      <c r="J82" s="78"/>
      <c r="K82" s="78"/>
      <c r="L82" s="78"/>
      <c r="M82" s="78"/>
      <c r="N82" s="78"/>
      <c r="O82" s="78"/>
      <c r="P82" s="78"/>
      <c r="Q82" s="78"/>
      <c r="R82" s="78"/>
      <c r="S82" s="78"/>
      <c r="T82" s="78"/>
      <c r="U82" s="78"/>
      <c r="V82" s="78"/>
      <c r="W82" s="78"/>
      <c r="X82" s="78"/>
    </row>
    <row r="83" spans="2:24">
      <c r="B83" s="8" t="s">
        <v>270</v>
      </c>
      <c r="C83" s="56" t="s">
        <v>17</v>
      </c>
      <c r="D83" s="78"/>
      <c r="E83" s="78"/>
      <c r="F83" s="78"/>
      <c r="G83" s="78"/>
      <c r="H83" s="78"/>
      <c r="I83" s="78"/>
      <c r="J83" s="78"/>
      <c r="K83" s="78"/>
      <c r="L83" s="78"/>
      <c r="M83" s="78"/>
      <c r="N83" s="78"/>
      <c r="O83" s="78"/>
      <c r="P83" s="78"/>
      <c r="Q83" s="78"/>
      <c r="R83" s="78"/>
      <c r="S83" s="78"/>
      <c r="T83" s="78"/>
      <c r="U83" s="78"/>
      <c r="V83" s="78"/>
      <c r="W83" s="78"/>
      <c r="X83" s="78"/>
    </row>
    <row r="84" spans="2:24">
      <c r="B84" s="8" t="s">
        <v>271</v>
      </c>
      <c r="C84" s="56" t="s">
        <v>17</v>
      </c>
      <c r="D84" s="78"/>
      <c r="E84" s="78"/>
      <c r="F84" s="78"/>
      <c r="G84" s="78"/>
      <c r="H84" s="78"/>
      <c r="I84" s="78"/>
      <c r="J84" s="78"/>
      <c r="K84" s="78"/>
      <c r="L84" s="78"/>
      <c r="M84" s="78"/>
      <c r="N84" s="78"/>
      <c r="O84" s="78"/>
      <c r="P84" s="78"/>
      <c r="Q84" s="78"/>
      <c r="R84" s="78"/>
      <c r="S84" s="78"/>
      <c r="T84" s="78"/>
      <c r="U84" s="78"/>
      <c r="V84" s="78"/>
      <c r="W84" s="78"/>
      <c r="X84" s="78"/>
    </row>
    <row r="85" spans="2:24">
      <c r="B85" s="8" t="s">
        <v>272</v>
      </c>
      <c r="C85" s="56" t="s">
        <v>17</v>
      </c>
      <c r="D85" s="78"/>
      <c r="E85" s="78"/>
      <c r="F85" s="78"/>
      <c r="G85" s="78"/>
      <c r="H85" s="78"/>
      <c r="I85" s="78"/>
      <c r="J85" s="78"/>
      <c r="K85" s="78"/>
      <c r="L85" s="78"/>
      <c r="M85" s="78"/>
      <c r="N85" s="78"/>
      <c r="O85" s="78"/>
      <c r="P85" s="78"/>
      <c r="Q85" s="78"/>
      <c r="R85" s="78"/>
      <c r="S85" s="78"/>
      <c r="T85" s="78"/>
      <c r="U85" s="78"/>
      <c r="V85" s="78"/>
      <c r="W85" s="78"/>
      <c r="X85" s="78"/>
    </row>
    <row r="86" spans="2:24">
      <c r="B86" s="8" t="s">
        <v>300</v>
      </c>
      <c r="C86" s="56" t="s">
        <v>17</v>
      </c>
      <c r="D86" s="78"/>
      <c r="E86" s="78"/>
      <c r="F86" s="78"/>
      <c r="G86" s="78"/>
      <c r="H86" s="78"/>
      <c r="I86" s="78"/>
      <c r="J86" s="78"/>
      <c r="K86" s="78"/>
      <c r="L86" s="78"/>
      <c r="M86" s="78"/>
      <c r="N86" s="78"/>
      <c r="O86" s="78"/>
      <c r="P86" s="78"/>
      <c r="Q86" s="78"/>
      <c r="R86" s="78"/>
      <c r="S86" s="78"/>
      <c r="T86" s="78"/>
      <c r="U86" s="78"/>
      <c r="V86" s="78"/>
      <c r="W86" s="78"/>
      <c r="X86" s="78"/>
    </row>
    <row r="87" spans="2:24">
      <c r="B87" s="8" t="s">
        <v>30</v>
      </c>
      <c r="C87" s="56" t="s">
        <v>17</v>
      </c>
      <c r="D87" s="78"/>
      <c r="E87" s="78"/>
      <c r="F87" s="78"/>
      <c r="G87" s="78"/>
      <c r="H87" s="78"/>
      <c r="I87" s="78"/>
      <c r="J87" s="78"/>
      <c r="K87" s="78"/>
      <c r="L87" s="78"/>
      <c r="M87" s="78"/>
      <c r="N87" s="78"/>
      <c r="O87" s="78"/>
      <c r="P87" s="78"/>
      <c r="Q87" s="78"/>
      <c r="R87" s="78"/>
      <c r="S87" s="78"/>
      <c r="T87" s="78"/>
      <c r="U87" s="78"/>
      <c r="V87" s="78"/>
      <c r="W87" s="78"/>
      <c r="X87" s="78"/>
    </row>
    <row r="88" spans="2:24">
      <c r="B88" s="8" t="s">
        <v>27</v>
      </c>
      <c r="C88" s="56" t="s">
        <v>17</v>
      </c>
      <c r="D88" s="78"/>
      <c r="E88" s="78"/>
      <c r="F88" s="78"/>
      <c r="G88" s="78"/>
      <c r="H88" s="78"/>
      <c r="I88" s="78"/>
      <c r="J88" s="78"/>
      <c r="K88" s="78"/>
      <c r="L88" s="78"/>
      <c r="M88" s="78"/>
      <c r="N88" s="78"/>
      <c r="O88" s="78"/>
      <c r="P88" s="78"/>
      <c r="Q88" s="78"/>
      <c r="R88" s="78"/>
      <c r="S88" s="78"/>
      <c r="T88" s="78"/>
      <c r="U88" s="78"/>
      <c r="V88" s="78"/>
      <c r="W88" s="78"/>
      <c r="X88" s="78"/>
    </row>
    <row r="89" spans="2:24">
      <c r="B89" s="8" t="s">
        <v>28</v>
      </c>
      <c r="C89" s="56" t="s">
        <v>17</v>
      </c>
      <c r="D89" s="78"/>
      <c r="E89" s="78"/>
      <c r="F89" s="78"/>
      <c r="G89" s="78"/>
      <c r="H89" s="78"/>
      <c r="I89" s="78"/>
      <c r="J89" s="78"/>
      <c r="K89" s="78"/>
      <c r="L89" s="78"/>
      <c r="M89" s="78"/>
      <c r="N89" s="78"/>
      <c r="O89" s="78"/>
      <c r="P89" s="78"/>
      <c r="Q89" s="78"/>
      <c r="R89" s="78"/>
      <c r="S89" s="78"/>
      <c r="T89" s="78"/>
      <c r="U89" s="78"/>
      <c r="V89" s="78"/>
      <c r="W89" s="78"/>
      <c r="X89" s="78"/>
    </row>
    <row r="90" spans="2:24">
      <c r="B90" s="8" t="s">
        <v>29</v>
      </c>
      <c r="C90" s="56" t="s">
        <v>17</v>
      </c>
      <c r="D90" s="78"/>
      <c r="E90" s="78"/>
      <c r="F90" s="78"/>
      <c r="G90" s="78"/>
      <c r="H90" s="78"/>
      <c r="I90" s="78"/>
      <c r="J90" s="78"/>
      <c r="K90" s="78"/>
      <c r="L90" s="78"/>
      <c r="M90" s="78"/>
      <c r="N90" s="78"/>
      <c r="O90" s="78"/>
      <c r="P90" s="78"/>
      <c r="Q90" s="78"/>
      <c r="R90" s="78"/>
      <c r="S90" s="78"/>
      <c r="T90" s="78"/>
      <c r="U90" s="78"/>
      <c r="V90" s="78"/>
      <c r="W90" s="78"/>
      <c r="X90" s="78"/>
    </row>
    <row r="91" spans="2:24">
      <c r="B91" s="78" t="s">
        <v>37</v>
      </c>
      <c r="C91" s="56" t="s">
        <v>17</v>
      </c>
      <c r="D91" s="78"/>
      <c r="E91" s="78"/>
      <c r="F91" s="78"/>
      <c r="G91" s="78"/>
      <c r="H91" s="78"/>
      <c r="I91" s="78"/>
      <c r="J91" s="78"/>
      <c r="K91" s="78"/>
      <c r="L91" s="78"/>
      <c r="M91" s="78"/>
      <c r="N91" s="78"/>
      <c r="O91" s="78"/>
      <c r="P91" s="78"/>
      <c r="Q91" s="78"/>
      <c r="R91" s="78"/>
      <c r="S91" s="78"/>
      <c r="T91" s="78"/>
      <c r="U91" s="78"/>
      <c r="V91" s="78"/>
      <c r="W91" s="78"/>
      <c r="X91" s="78"/>
    </row>
    <row r="92" spans="2:24">
      <c r="B92" s="78" t="s">
        <v>37</v>
      </c>
      <c r="C92" s="56" t="s">
        <v>17</v>
      </c>
      <c r="D92" s="78"/>
      <c r="E92" s="78"/>
      <c r="F92" s="78"/>
      <c r="G92" s="78"/>
      <c r="H92" s="78"/>
      <c r="I92" s="78"/>
      <c r="J92" s="78"/>
      <c r="K92" s="78"/>
      <c r="L92" s="78"/>
      <c r="M92" s="78"/>
      <c r="N92" s="78"/>
      <c r="O92" s="78"/>
      <c r="P92" s="78"/>
      <c r="Q92" s="78"/>
      <c r="R92" s="78"/>
      <c r="S92" s="78"/>
      <c r="T92" s="78"/>
      <c r="U92" s="78"/>
      <c r="V92" s="78"/>
      <c r="W92" s="78"/>
      <c r="X92" s="78"/>
    </row>
    <row r="93" spans="2:24">
      <c r="B93" s="78" t="s">
        <v>37</v>
      </c>
      <c r="C93" s="56" t="s">
        <v>17</v>
      </c>
      <c r="D93" s="78"/>
      <c r="E93" s="78"/>
      <c r="F93" s="78"/>
      <c r="G93" s="78"/>
      <c r="H93" s="78"/>
      <c r="I93" s="78"/>
      <c r="J93" s="78"/>
      <c r="K93" s="78"/>
      <c r="L93" s="78"/>
      <c r="M93" s="78"/>
      <c r="N93" s="78"/>
      <c r="O93" s="78"/>
      <c r="P93" s="78"/>
      <c r="Q93" s="78"/>
      <c r="R93" s="78"/>
      <c r="S93" s="78"/>
      <c r="T93" s="78"/>
      <c r="U93" s="78"/>
      <c r="V93" s="78"/>
      <c r="W93" s="78"/>
      <c r="X93" s="78"/>
    </row>
    <row r="94" spans="2:24">
      <c r="B94" s="78" t="s">
        <v>37</v>
      </c>
      <c r="C94" s="56" t="s">
        <v>17</v>
      </c>
      <c r="D94" s="78"/>
      <c r="E94" s="78"/>
      <c r="F94" s="78"/>
      <c r="G94" s="78"/>
      <c r="H94" s="78"/>
      <c r="I94" s="78"/>
      <c r="J94" s="78"/>
      <c r="K94" s="78"/>
      <c r="L94" s="78"/>
      <c r="M94" s="78"/>
      <c r="N94" s="78"/>
      <c r="O94" s="78"/>
      <c r="P94" s="78"/>
      <c r="Q94" s="78"/>
      <c r="R94" s="78"/>
      <c r="S94" s="78"/>
      <c r="T94" s="78"/>
      <c r="U94" s="78"/>
      <c r="V94" s="78"/>
      <c r="W94" s="78"/>
      <c r="X94" s="78"/>
    </row>
    <row r="95" spans="2:24">
      <c r="B95" s="78" t="s">
        <v>37</v>
      </c>
      <c r="C95" s="56" t="s">
        <v>17</v>
      </c>
      <c r="D95" s="78"/>
      <c r="E95" s="78"/>
      <c r="F95" s="78"/>
      <c r="G95" s="78"/>
      <c r="H95" s="78"/>
      <c r="I95" s="78"/>
      <c r="J95" s="78"/>
      <c r="K95" s="78"/>
      <c r="L95" s="78"/>
      <c r="M95" s="78"/>
      <c r="N95" s="78"/>
      <c r="O95" s="78"/>
      <c r="P95" s="78"/>
      <c r="Q95" s="78"/>
      <c r="R95" s="78"/>
      <c r="S95" s="78"/>
      <c r="T95" s="78"/>
      <c r="U95" s="78"/>
      <c r="V95" s="78"/>
      <c r="W95" s="78"/>
      <c r="X95" s="78"/>
    </row>
    <row r="96" spans="2:24">
      <c r="B96" s="8" t="s">
        <v>293</v>
      </c>
      <c r="C96" s="56" t="s">
        <v>17</v>
      </c>
      <c r="D96" s="33">
        <f t="shared" ref="D96:X96" si="13">SUM(D79:D95)</f>
        <v>0</v>
      </c>
      <c r="E96" s="33">
        <f t="shared" si="13"/>
        <v>0</v>
      </c>
      <c r="F96" s="33">
        <f t="shared" si="13"/>
        <v>0</v>
      </c>
      <c r="G96" s="33">
        <f t="shared" si="13"/>
        <v>0</v>
      </c>
      <c r="H96" s="33">
        <f t="shared" si="13"/>
        <v>0</v>
      </c>
      <c r="I96" s="33">
        <f t="shared" si="13"/>
        <v>0</v>
      </c>
      <c r="J96" s="33">
        <f t="shared" si="13"/>
        <v>0</v>
      </c>
      <c r="K96" s="33">
        <f t="shared" si="13"/>
        <v>0</v>
      </c>
      <c r="L96" s="33">
        <f t="shared" si="13"/>
        <v>0</v>
      </c>
      <c r="M96" s="33">
        <f t="shared" si="13"/>
        <v>0</v>
      </c>
      <c r="N96" s="33">
        <f t="shared" si="13"/>
        <v>0</v>
      </c>
      <c r="O96" s="33">
        <f t="shared" si="13"/>
        <v>0</v>
      </c>
      <c r="P96" s="33">
        <f t="shared" si="13"/>
        <v>0</v>
      </c>
      <c r="Q96" s="33">
        <f t="shared" si="13"/>
        <v>0</v>
      </c>
      <c r="R96" s="33">
        <f t="shared" si="13"/>
        <v>0</v>
      </c>
      <c r="S96" s="33">
        <f t="shared" si="13"/>
        <v>0</v>
      </c>
      <c r="T96" s="33">
        <f t="shared" si="13"/>
        <v>0</v>
      </c>
      <c r="U96" s="33">
        <f t="shared" si="13"/>
        <v>0</v>
      </c>
      <c r="V96" s="33">
        <f t="shared" si="13"/>
        <v>0</v>
      </c>
      <c r="W96" s="33">
        <f t="shared" si="13"/>
        <v>0</v>
      </c>
      <c r="X96" s="33">
        <f t="shared" si="13"/>
        <v>0</v>
      </c>
    </row>
    <row r="97" spans="2:24"/>
    <row r="98" spans="2:24">
      <c r="B98" s="29" t="s">
        <v>140</v>
      </c>
    </row>
    <row r="99" spans="2:24">
      <c r="B99" s="29" t="s">
        <v>256</v>
      </c>
    </row>
    <row r="100" spans="2:24">
      <c r="B100" s="78" t="s">
        <v>37</v>
      </c>
      <c r="C100" s="56" t="s">
        <v>17</v>
      </c>
      <c r="D100" s="78"/>
      <c r="E100" s="78"/>
      <c r="F100" s="78"/>
      <c r="G100" s="78"/>
      <c r="H100" s="78"/>
      <c r="I100" s="78"/>
      <c r="J100" s="78"/>
      <c r="K100" s="78"/>
      <c r="L100" s="78"/>
      <c r="M100" s="78"/>
      <c r="N100" s="78"/>
      <c r="O100" s="78"/>
      <c r="P100" s="78"/>
      <c r="Q100" s="78"/>
      <c r="R100" s="78"/>
      <c r="S100" s="78"/>
      <c r="T100" s="78"/>
      <c r="U100" s="78"/>
      <c r="V100" s="78"/>
      <c r="W100" s="78"/>
      <c r="X100" s="78"/>
    </row>
    <row r="101" spans="2:24">
      <c r="B101" s="78" t="s">
        <v>37</v>
      </c>
      <c r="C101" s="56" t="s">
        <v>17</v>
      </c>
      <c r="D101" s="78"/>
      <c r="E101" s="78"/>
      <c r="F101" s="78"/>
      <c r="G101" s="78"/>
      <c r="H101" s="78"/>
      <c r="I101" s="78"/>
      <c r="J101" s="78"/>
      <c r="K101" s="78"/>
      <c r="L101" s="78"/>
      <c r="M101" s="78"/>
      <c r="N101" s="78"/>
      <c r="O101" s="78"/>
      <c r="P101" s="78"/>
      <c r="Q101" s="78"/>
      <c r="R101" s="78"/>
      <c r="S101" s="78"/>
      <c r="T101" s="78"/>
      <c r="U101" s="78"/>
      <c r="V101" s="78"/>
      <c r="W101" s="78"/>
      <c r="X101" s="78"/>
    </row>
    <row r="102" spans="2:24">
      <c r="B102" s="78" t="s">
        <v>37</v>
      </c>
      <c r="C102" s="56" t="s">
        <v>17</v>
      </c>
      <c r="D102" s="78"/>
      <c r="E102" s="78"/>
      <c r="F102" s="78"/>
      <c r="G102" s="78"/>
      <c r="H102" s="78"/>
      <c r="I102" s="78"/>
      <c r="J102" s="78"/>
      <c r="K102" s="78"/>
      <c r="L102" s="78"/>
      <c r="M102" s="78"/>
      <c r="N102" s="78"/>
      <c r="O102" s="78"/>
      <c r="P102" s="78"/>
      <c r="Q102" s="78"/>
      <c r="R102" s="78"/>
      <c r="S102" s="78"/>
      <c r="T102" s="78"/>
      <c r="U102" s="78"/>
      <c r="V102" s="78"/>
      <c r="W102" s="78"/>
      <c r="X102" s="78"/>
    </row>
    <row r="103" spans="2:24">
      <c r="B103" s="78" t="s">
        <v>37</v>
      </c>
      <c r="C103" s="56" t="s">
        <v>17</v>
      </c>
      <c r="D103" s="78"/>
      <c r="E103" s="78"/>
      <c r="F103" s="78"/>
      <c r="G103" s="78"/>
      <c r="H103" s="78"/>
      <c r="I103" s="78"/>
      <c r="J103" s="78"/>
      <c r="K103" s="78"/>
      <c r="L103" s="78"/>
      <c r="M103" s="78"/>
      <c r="N103" s="78"/>
      <c r="O103" s="78"/>
      <c r="P103" s="78"/>
      <c r="Q103" s="78"/>
      <c r="R103" s="78"/>
      <c r="S103" s="78"/>
      <c r="T103" s="78"/>
      <c r="U103" s="78"/>
      <c r="V103" s="78"/>
      <c r="W103" s="78"/>
      <c r="X103" s="78"/>
    </row>
    <row r="104" spans="2:24">
      <c r="B104" s="78" t="s">
        <v>37</v>
      </c>
      <c r="C104" s="56" t="s">
        <v>17</v>
      </c>
      <c r="D104" s="78"/>
      <c r="E104" s="78"/>
      <c r="F104" s="78"/>
      <c r="G104" s="78"/>
      <c r="H104" s="78"/>
      <c r="I104" s="78"/>
      <c r="J104" s="78"/>
      <c r="K104" s="78"/>
      <c r="L104" s="78"/>
      <c r="M104" s="78"/>
      <c r="N104" s="78"/>
      <c r="O104" s="78"/>
      <c r="P104" s="78"/>
      <c r="Q104" s="78"/>
      <c r="R104" s="78"/>
      <c r="S104" s="78"/>
      <c r="T104" s="78"/>
      <c r="U104" s="78"/>
      <c r="V104" s="78"/>
      <c r="W104" s="78"/>
      <c r="X104" s="78"/>
    </row>
    <row r="105" spans="2:24">
      <c r="B105" s="8" t="s">
        <v>287</v>
      </c>
      <c r="C105" s="56" t="s">
        <v>17</v>
      </c>
      <c r="D105" s="33">
        <f>SUM(D100:D104)</f>
        <v>0</v>
      </c>
      <c r="E105" s="33">
        <f t="shared" ref="E105:X105" si="14">SUM(E100:E104)</f>
        <v>0</v>
      </c>
      <c r="F105" s="33">
        <f t="shared" si="14"/>
        <v>0</v>
      </c>
      <c r="G105" s="33">
        <f t="shared" si="14"/>
        <v>0</v>
      </c>
      <c r="H105" s="33">
        <f t="shared" si="14"/>
        <v>0</v>
      </c>
      <c r="I105" s="33">
        <f t="shared" si="14"/>
        <v>0</v>
      </c>
      <c r="J105" s="33">
        <f t="shared" si="14"/>
        <v>0</v>
      </c>
      <c r="K105" s="33">
        <f t="shared" si="14"/>
        <v>0</v>
      </c>
      <c r="L105" s="33">
        <f t="shared" si="14"/>
        <v>0</v>
      </c>
      <c r="M105" s="33">
        <f t="shared" si="14"/>
        <v>0</v>
      </c>
      <c r="N105" s="33">
        <f t="shared" si="14"/>
        <v>0</v>
      </c>
      <c r="O105" s="33">
        <f t="shared" si="14"/>
        <v>0</v>
      </c>
      <c r="P105" s="33">
        <f t="shared" si="14"/>
        <v>0</v>
      </c>
      <c r="Q105" s="33">
        <f t="shared" si="14"/>
        <v>0</v>
      </c>
      <c r="R105" s="33">
        <f t="shared" si="14"/>
        <v>0</v>
      </c>
      <c r="S105" s="33">
        <f t="shared" si="14"/>
        <v>0</v>
      </c>
      <c r="T105" s="33">
        <f t="shared" si="14"/>
        <v>0</v>
      </c>
      <c r="U105" s="33">
        <f t="shared" si="14"/>
        <v>0</v>
      </c>
      <c r="V105" s="33">
        <f t="shared" si="14"/>
        <v>0</v>
      </c>
      <c r="W105" s="33">
        <f t="shared" si="14"/>
        <v>0</v>
      </c>
      <c r="X105" s="33">
        <f t="shared" si="14"/>
        <v>0</v>
      </c>
    </row>
    <row r="106" spans="2:24"/>
    <row r="107" spans="2:24">
      <c r="B107" s="29" t="s">
        <v>257</v>
      </c>
    </row>
    <row r="108" spans="2:24">
      <c r="B108" s="78" t="s">
        <v>37</v>
      </c>
      <c r="C108" s="56" t="s">
        <v>17</v>
      </c>
      <c r="D108" s="78"/>
      <c r="E108" s="78"/>
      <c r="F108" s="78"/>
      <c r="G108" s="78"/>
      <c r="H108" s="78"/>
      <c r="I108" s="78"/>
      <c r="J108" s="78"/>
      <c r="K108" s="78"/>
      <c r="L108" s="78"/>
      <c r="M108" s="78"/>
      <c r="N108" s="78"/>
      <c r="O108" s="78"/>
      <c r="P108" s="78"/>
      <c r="Q108" s="78"/>
      <c r="R108" s="78"/>
      <c r="S108" s="78"/>
      <c r="T108" s="78"/>
      <c r="U108" s="78"/>
      <c r="V108" s="78"/>
      <c r="W108" s="78"/>
      <c r="X108" s="78"/>
    </row>
    <row r="109" spans="2:24">
      <c r="B109" s="78" t="s">
        <v>37</v>
      </c>
      <c r="C109" s="56" t="s">
        <v>17</v>
      </c>
      <c r="D109" s="78"/>
      <c r="E109" s="78"/>
      <c r="F109" s="78"/>
      <c r="G109" s="78"/>
      <c r="H109" s="78"/>
      <c r="I109" s="78"/>
      <c r="J109" s="78"/>
      <c r="K109" s="78"/>
      <c r="L109" s="78"/>
      <c r="M109" s="78"/>
      <c r="N109" s="78"/>
      <c r="O109" s="78"/>
      <c r="P109" s="78"/>
      <c r="Q109" s="78"/>
      <c r="R109" s="78"/>
      <c r="S109" s="78"/>
      <c r="T109" s="78"/>
      <c r="U109" s="78"/>
      <c r="V109" s="78"/>
      <c r="W109" s="78"/>
      <c r="X109" s="78"/>
    </row>
    <row r="110" spans="2:24">
      <c r="B110" s="78" t="s">
        <v>37</v>
      </c>
      <c r="C110" s="56" t="s">
        <v>17</v>
      </c>
      <c r="D110" s="78"/>
      <c r="E110" s="78"/>
      <c r="F110" s="78"/>
      <c r="G110" s="78"/>
      <c r="H110" s="78"/>
      <c r="I110" s="78"/>
      <c r="J110" s="78"/>
      <c r="K110" s="78"/>
      <c r="L110" s="78"/>
      <c r="M110" s="78"/>
      <c r="N110" s="78"/>
      <c r="O110" s="78"/>
      <c r="P110" s="78"/>
      <c r="Q110" s="78"/>
      <c r="R110" s="78"/>
      <c r="S110" s="78"/>
      <c r="T110" s="78"/>
      <c r="U110" s="78"/>
      <c r="V110" s="78"/>
      <c r="W110" s="78"/>
      <c r="X110" s="78"/>
    </row>
    <row r="111" spans="2:24">
      <c r="B111" s="78" t="s">
        <v>37</v>
      </c>
      <c r="C111" s="56" t="s">
        <v>17</v>
      </c>
      <c r="D111" s="78"/>
      <c r="E111" s="78"/>
      <c r="F111" s="78"/>
      <c r="G111" s="78"/>
      <c r="H111" s="78"/>
      <c r="I111" s="78"/>
      <c r="J111" s="78"/>
      <c r="K111" s="78"/>
      <c r="L111" s="78"/>
      <c r="M111" s="78"/>
      <c r="N111" s="78"/>
      <c r="O111" s="78"/>
      <c r="P111" s="78"/>
      <c r="Q111" s="78"/>
      <c r="R111" s="78"/>
      <c r="S111" s="78"/>
      <c r="T111" s="78"/>
      <c r="U111" s="78"/>
      <c r="V111" s="78"/>
      <c r="W111" s="78"/>
      <c r="X111" s="78"/>
    </row>
    <row r="112" spans="2:24">
      <c r="B112" s="78" t="s">
        <v>37</v>
      </c>
      <c r="C112" s="56" t="s">
        <v>17</v>
      </c>
      <c r="D112" s="78"/>
      <c r="E112" s="78"/>
      <c r="F112" s="78"/>
      <c r="G112" s="78"/>
      <c r="H112" s="78"/>
      <c r="I112" s="78"/>
      <c r="J112" s="78"/>
      <c r="K112" s="78"/>
      <c r="L112" s="78"/>
      <c r="M112" s="78"/>
      <c r="N112" s="78"/>
      <c r="O112" s="78"/>
      <c r="P112" s="78"/>
      <c r="Q112" s="78"/>
      <c r="R112" s="78"/>
      <c r="S112" s="78"/>
      <c r="T112" s="78"/>
      <c r="U112" s="78"/>
      <c r="V112" s="78"/>
      <c r="W112" s="78"/>
      <c r="X112" s="78"/>
    </row>
    <row r="113" spans="2:24">
      <c r="B113" s="8" t="s">
        <v>288</v>
      </c>
      <c r="C113" s="56" t="s">
        <v>17</v>
      </c>
      <c r="D113" s="33">
        <f>SUM(D108:D112)</f>
        <v>0</v>
      </c>
      <c r="E113" s="33">
        <f t="shared" ref="E113:X113" si="15">SUM(E108:E112)</f>
        <v>0</v>
      </c>
      <c r="F113" s="33">
        <f t="shared" si="15"/>
        <v>0</v>
      </c>
      <c r="G113" s="33">
        <f t="shared" si="15"/>
        <v>0</v>
      </c>
      <c r="H113" s="33">
        <f t="shared" si="15"/>
        <v>0</v>
      </c>
      <c r="I113" s="33">
        <f t="shared" si="15"/>
        <v>0</v>
      </c>
      <c r="J113" s="33">
        <f t="shared" si="15"/>
        <v>0</v>
      </c>
      <c r="K113" s="33">
        <f t="shared" si="15"/>
        <v>0</v>
      </c>
      <c r="L113" s="33">
        <f t="shared" si="15"/>
        <v>0</v>
      </c>
      <c r="M113" s="33">
        <f t="shared" si="15"/>
        <v>0</v>
      </c>
      <c r="N113" s="33">
        <f t="shared" si="15"/>
        <v>0</v>
      </c>
      <c r="O113" s="33">
        <f t="shared" si="15"/>
        <v>0</v>
      </c>
      <c r="P113" s="33">
        <f t="shared" si="15"/>
        <v>0</v>
      </c>
      <c r="Q113" s="33">
        <f t="shared" si="15"/>
        <v>0</v>
      </c>
      <c r="R113" s="33">
        <f t="shared" si="15"/>
        <v>0</v>
      </c>
      <c r="S113" s="33">
        <f t="shared" si="15"/>
        <v>0</v>
      </c>
      <c r="T113" s="33">
        <f t="shared" si="15"/>
        <v>0</v>
      </c>
      <c r="U113" s="33">
        <f t="shared" si="15"/>
        <v>0</v>
      </c>
      <c r="V113" s="33">
        <f t="shared" si="15"/>
        <v>0</v>
      </c>
      <c r="W113" s="33">
        <f t="shared" si="15"/>
        <v>0</v>
      </c>
      <c r="X113" s="33">
        <f t="shared" si="15"/>
        <v>0</v>
      </c>
    </row>
    <row r="114" spans="2:24"/>
    <row r="115" spans="2:24">
      <c r="B115" s="29" t="s">
        <v>258</v>
      </c>
    </row>
    <row r="116" spans="2:24">
      <c r="B116" s="78" t="s">
        <v>37</v>
      </c>
      <c r="C116" s="56" t="s">
        <v>17</v>
      </c>
      <c r="D116" s="78"/>
      <c r="E116" s="78"/>
      <c r="F116" s="78"/>
      <c r="G116" s="78"/>
      <c r="H116" s="78"/>
      <c r="I116" s="78"/>
      <c r="J116" s="78"/>
      <c r="K116" s="78"/>
      <c r="L116" s="78"/>
      <c r="M116" s="78"/>
      <c r="N116" s="78"/>
      <c r="O116" s="78"/>
      <c r="P116" s="78"/>
      <c r="Q116" s="78"/>
      <c r="R116" s="78"/>
      <c r="S116" s="78"/>
      <c r="T116" s="78"/>
      <c r="U116" s="78"/>
      <c r="V116" s="78"/>
      <c r="W116" s="78"/>
      <c r="X116" s="78"/>
    </row>
    <row r="117" spans="2:24">
      <c r="B117" s="78" t="s">
        <v>37</v>
      </c>
      <c r="C117" s="56" t="s">
        <v>17</v>
      </c>
      <c r="D117" s="78"/>
      <c r="E117" s="78"/>
      <c r="F117" s="78"/>
      <c r="G117" s="78"/>
      <c r="H117" s="78"/>
      <c r="I117" s="78"/>
      <c r="J117" s="78"/>
      <c r="K117" s="78"/>
      <c r="L117" s="78"/>
      <c r="M117" s="78"/>
      <c r="N117" s="78"/>
      <c r="O117" s="78"/>
      <c r="P117" s="78"/>
      <c r="Q117" s="78"/>
      <c r="R117" s="78"/>
      <c r="S117" s="78"/>
      <c r="T117" s="78"/>
      <c r="U117" s="78"/>
      <c r="V117" s="78"/>
      <c r="W117" s="78"/>
      <c r="X117" s="78"/>
    </row>
    <row r="118" spans="2:24">
      <c r="B118" s="78" t="s">
        <v>37</v>
      </c>
      <c r="C118" s="56" t="s">
        <v>17</v>
      </c>
      <c r="D118" s="78"/>
      <c r="E118" s="78"/>
      <c r="F118" s="78"/>
      <c r="G118" s="78"/>
      <c r="H118" s="78"/>
      <c r="I118" s="78"/>
      <c r="J118" s="78"/>
      <c r="K118" s="78"/>
      <c r="L118" s="78"/>
      <c r="M118" s="78"/>
      <c r="N118" s="78"/>
      <c r="O118" s="78"/>
      <c r="P118" s="78"/>
      <c r="Q118" s="78"/>
      <c r="R118" s="78"/>
      <c r="S118" s="78"/>
      <c r="T118" s="78"/>
      <c r="U118" s="78"/>
      <c r="V118" s="78"/>
      <c r="W118" s="78"/>
      <c r="X118" s="78"/>
    </row>
    <row r="119" spans="2:24">
      <c r="B119" s="78" t="s">
        <v>37</v>
      </c>
      <c r="C119" s="56" t="s">
        <v>17</v>
      </c>
      <c r="D119" s="78"/>
      <c r="E119" s="78"/>
      <c r="F119" s="78"/>
      <c r="G119" s="78"/>
      <c r="H119" s="78"/>
      <c r="I119" s="78"/>
      <c r="J119" s="78"/>
      <c r="K119" s="78"/>
      <c r="L119" s="78"/>
      <c r="M119" s="78"/>
      <c r="N119" s="78"/>
      <c r="O119" s="78"/>
      <c r="P119" s="78"/>
      <c r="Q119" s="78"/>
      <c r="R119" s="78"/>
      <c r="S119" s="78"/>
      <c r="T119" s="78"/>
      <c r="U119" s="78"/>
      <c r="V119" s="78"/>
      <c r="W119" s="78"/>
      <c r="X119" s="78"/>
    </row>
    <row r="120" spans="2:24">
      <c r="B120" s="78" t="s">
        <v>37</v>
      </c>
      <c r="C120" s="56" t="s">
        <v>17</v>
      </c>
      <c r="D120" s="78"/>
      <c r="E120" s="78"/>
      <c r="F120" s="78"/>
      <c r="G120" s="78"/>
      <c r="H120" s="78"/>
      <c r="I120" s="78"/>
      <c r="J120" s="78"/>
      <c r="K120" s="78"/>
      <c r="L120" s="78"/>
      <c r="M120" s="78"/>
      <c r="N120" s="78"/>
      <c r="O120" s="78"/>
      <c r="P120" s="78"/>
      <c r="Q120" s="78"/>
      <c r="R120" s="78"/>
      <c r="S120" s="78"/>
      <c r="T120" s="78"/>
      <c r="U120" s="78"/>
      <c r="V120" s="78"/>
      <c r="W120" s="78"/>
      <c r="X120" s="78"/>
    </row>
    <row r="121" spans="2:24">
      <c r="B121" s="8" t="s">
        <v>289</v>
      </c>
      <c r="C121" s="56" t="s">
        <v>17</v>
      </c>
      <c r="D121" s="33">
        <f>SUM(D116:D120)</f>
        <v>0</v>
      </c>
      <c r="E121" s="33">
        <f t="shared" ref="E121:X121" si="16">SUM(E116:E120)</f>
        <v>0</v>
      </c>
      <c r="F121" s="33">
        <f t="shared" si="16"/>
        <v>0</v>
      </c>
      <c r="G121" s="33">
        <f t="shared" si="16"/>
        <v>0</v>
      </c>
      <c r="H121" s="33">
        <f t="shared" si="16"/>
        <v>0</v>
      </c>
      <c r="I121" s="33">
        <f t="shared" si="16"/>
        <v>0</v>
      </c>
      <c r="J121" s="33">
        <f t="shared" si="16"/>
        <v>0</v>
      </c>
      <c r="K121" s="33">
        <f t="shared" si="16"/>
        <v>0</v>
      </c>
      <c r="L121" s="33">
        <f t="shared" si="16"/>
        <v>0</v>
      </c>
      <c r="M121" s="33">
        <f t="shared" si="16"/>
        <v>0</v>
      </c>
      <c r="N121" s="33">
        <f t="shared" si="16"/>
        <v>0</v>
      </c>
      <c r="O121" s="33">
        <f t="shared" si="16"/>
        <v>0</v>
      </c>
      <c r="P121" s="33">
        <f t="shared" si="16"/>
        <v>0</v>
      </c>
      <c r="Q121" s="33">
        <f t="shared" si="16"/>
        <v>0</v>
      </c>
      <c r="R121" s="33">
        <f t="shared" si="16"/>
        <v>0</v>
      </c>
      <c r="S121" s="33">
        <f t="shared" si="16"/>
        <v>0</v>
      </c>
      <c r="T121" s="33">
        <f t="shared" si="16"/>
        <v>0</v>
      </c>
      <c r="U121" s="33">
        <f t="shared" si="16"/>
        <v>0</v>
      </c>
      <c r="V121" s="33">
        <f t="shared" si="16"/>
        <v>0</v>
      </c>
      <c r="W121" s="33">
        <f t="shared" si="16"/>
        <v>0</v>
      </c>
      <c r="X121" s="33">
        <f t="shared" si="16"/>
        <v>0</v>
      </c>
    </row>
    <row r="122" spans="2:24"/>
    <row r="123" spans="2:24">
      <c r="B123" s="29" t="s">
        <v>259</v>
      </c>
    </row>
    <row r="124" spans="2:24">
      <c r="B124" s="78" t="s">
        <v>37</v>
      </c>
      <c r="C124" s="56" t="s">
        <v>17</v>
      </c>
      <c r="D124" s="78"/>
      <c r="E124" s="78"/>
      <c r="F124" s="78"/>
      <c r="G124" s="78"/>
      <c r="H124" s="78"/>
      <c r="I124" s="78"/>
      <c r="J124" s="78"/>
      <c r="K124" s="78"/>
      <c r="L124" s="78"/>
      <c r="M124" s="78"/>
      <c r="N124" s="78"/>
      <c r="O124" s="78"/>
      <c r="P124" s="78"/>
      <c r="Q124" s="78"/>
      <c r="R124" s="78"/>
      <c r="S124" s="78"/>
      <c r="T124" s="78"/>
      <c r="U124" s="78"/>
      <c r="V124" s="78"/>
      <c r="W124" s="78"/>
      <c r="X124" s="78"/>
    </row>
    <row r="125" spans="2:24">
      <c r="B125" s="78" t="s">
        <v>37</v>
      </c>
      <c r="C125" s="56" t="s">
        <v>17</v>
      </c>
      <c r="D125" s="78"/>
      <c r="E125" s="78"/>
      <c r="F125" s="78"/>
      <c r="G125" s="78"/>
      <c r="H125" s="78"/>
      <c r="I125" s="78"/>
      <c r="J125" s="78"/>
      <c r="K125" s="78"/>
      <c r="L125" s="78"/>
      <c r="M125" s="78"/>
      <c r="N125" s="78"/>
      <c r="O125" s="78"/>
      <c r="P125" s="78"/>
      <c r="Q125" s="78"/>
      <c r="R125" s="78"/>
      <c r="S125" s="78"/>
      <c r="T125" s="78"/>
      <c r="U125" s="78"/>
      <c r="V125" s="78"/>
      <c r="W125" s="78"/>
      <c r="X125" s="78"/>
    </row>
    <row r="126" spans="2:24">
      <c r="B126" s="78" t="s">
        <v>37</v>
      </c>
      <c r="C126" s="56" t="s">
        <v>17</v>
      </c>
      <c r="D126" s="78"/>
      <c r="E126" s="78"/>
      <c r="F126" s="78"/>
      <c r="G126" s="78"/>
      <c r="H126" s="78"/>
      <c r="I126" s="78"/>
      <c r="J126" s="78"/>
      <c r="K126" s="78"/>
      <c r="L126" s="78"/>
      <c r="M126" s="78"/>
      <c r="N126" s="78"/>
      <c r="O126" s="78"/>
      <c r="P126" s="78"/>
      <c r="Q126" s="78"/>
      <c r="R126" s="78"/>
      <c r="S126" s="78"/>
      <c r="T126" s="78"/>
      <c r="U126" s="78"/>
      <c r="V126" s="78"/>
      <c r="W126" s="78"/>
      <c r="X126" s="78"/>
    </row>
    <row r="127" spans="2:24">
      <c r="B127" s="78" t="s">
        <v>37</v>
      </c>
      <c r="C127" s="56" t="s">
        <v>17</v>
      </c>
      <c r="D127" s="78"/>
      <c r="E127" s="78"/>
      <c r="F127" s="78"/>
      <c r="G127" s="78"/>
      <c r="H127" s="78"/>
      <c r="I127" s="78"/>
      <c r="J127" s="78"/>
      <c r="K127" s="78"/>
      <c r="L127" s="78"/>
      <c r="M127" s="78"/>
      <c r="N127" s="78"/>
      <c r="O127" s="78"/>
      <c r="P127" s="78"/>
      <c r="Q127" s="78"/>
      <c r="R127" s="78"/>
      <c r="S127" s="78"/>
      <c r="T127" s="78"/>
      <c r="U127" s="78"/>
      <c r="V127" s="78"/>
      <c r="W127" s="78"/>
      <c r="X127" s="78"/>
    </row>
    <row r="128" spans="2:24">
      <c r="B128" s="78" t="s">
        <v>37</v>
      </c>
      <c r="C128" s="56" t="s">
        <v>17</v>
      </c>
      <c r="D128" s="78"/>
      <c r="E128" s="78"/>
      <c r="F128" s="78"/>
      <c r="G128" s="78"/>
      <c r="H128" s="78"/>
      <c r="I128" s="78"/>
      <c r="J128" s="78"/>
      <c r="K128" s="78"/>
      <c r="L128" s="78"/>
      <c r="M128" s="78"/>
      <c r="N128" s="78"/>
      <c r="O128" s="78"/>
      <c r="P128" s="78"/>
      <c r="Q128" s="78"/>
      <c r="R128" s="78"/>
      <c r="S128" s="78"/>
      <c r="T128" s="78"/>
      <c r="U128" s="78"/>
      <c r="V128" s="78"/>
      <c r="W128" s="78"/>
      <c r="X128" s="78"/>
    </row>
    <row r="129" spans="2:24">
      <c r="B129" s="8" t="s">
        <v>290</v>
      </c>
      <c r="C129" s="56" t="s">
        <v>17</v>
      </c>
      <c r="D129" s="33">
        <f>SUM(D124:D128)</f>
        <v>0</v>
      </c>
      <c r="E129" s="33">
        <f t="shared" ref="E129:X129" si="17">SUM(E124:E128)</f>
        <v>0</v>
      </c>
      <c r="F129" s="33">
        <f t="shared" si="17"/>
        <v>0</v>
      </c>
      <c r="G129" s="33">
        <f t="shared" si="17"/>
        <v>0</v>
      </c>
      <c r="H129" s="33">
        <f t="shared" si="17"/>
        <v>0</v>
      </c>
      <c r="I129" s="33">
        <f t="shared" si="17"/>
        <v>0</v>
      </c>
      <c r="J129" s="33">
        <f t="shared" si="17"/>
        <v>0</v>
      </c>
      <c r="K129" s="33">
        <f t="shared" si="17"/>
        <v>0</v>
      </c>
      <c r="L129" s="33">
        <f t="shared" si="17"/>
        <v>0</v>
      </c>
      <c r="M129" s="33">
        <f t="shared" si="17"/>
        <v>0</v>
      </c>
      <c r="N129" s="33">
        <f t="shared" si="17"/>
        <v>0</v>
      </c>
      <c r="O129" s="33">
        <f t="shared" si="17"/>
        <v>0</v>
      </c>
      <c r="P129" s="33">
        <f t="shared" si="17"/>
        <v>0</v>
      </c>
      <c r="Q129" s="33">
        <f t="shared" si="17"/>
        <v>0</v>
      </c>
      <c r="R129" s="33">
        <f t="shared" si="17"/>
        <v>0</v>
      </c>
      <c r="S129" s="33">
        <f t="shared" si="17"/>
        <v>0</v>
      </c>
      <c r="T129" s="33">
        <f t="shared" si="17"/>
        <v>0</v>
      </c>
      <c r="U129" s="33">
        <f t="shared" si="17"/>
        <v>0</v>
      </c>
      <c r="V129" s="33">
        <f t="shared" si="17"/>
        <v>0</v>
      </c>
      <c r="W129" s="33">
        <f t="shared" si="17"/>
        <v>0</v>
      </c>
      <c r="X129" s="33">
        <f t="shared" si="17"/>
        <v>0</v>
      </c>
    </row>
    <row r="130" spans="2:24">
      <c r="C130" s="56"/>
      <c r="D130" s="51"/>
      <c r="E130" s="51"/>
      <c r="F130" s="51"/>
      <c r="G130" s="51"/>
      <c r="H130" s="51"/>
      <c r="I130" s="51"/>
      <c r="J130" s="51"/>
      <c r="K130" s="51"/>
      <c r="L130" s="51"/>
      <c r="M130" s="51"/>
      <c r="N130" s="51"/>
      <c r="O130" s="51"/>
      <c r="P130" s="51"/>
      <c r="Q130" s="51"/>
      <c r="R130" s="51"/>
      <c r="S130" s="51"/>
      <c r="T130" s="51"/>
      <c r="U130" s="51"/>
      <c r="V130" s="51"/>
      <c r="W130" s="51"/>
      <c r="X130" s="51"/>
    </row>
    <row r="131" spans="2:24">
      <c r="B131" s="8" t="s">
        <v>294</v>
      </c>
      <c r="C131" s="56" t="s">
        <v>17</v>
      </c>
      <c r="D131" s="33">
        <f>SUM(D129,D121,D113,D105)</f>
        <v>0</v>
      </c>
      <c r="E131" s="33">
        <f t="shared" ref="E131:X131" si="18">SUM(E129,E121,E113,E105)</f>
        <v>0</v>
      </c>
      <c r="F131" s="33">
        <f t="shared" si="18"/>
        <v>0</v>
      </c>
      <c r="G131" s="33">
        <f t="shared" si="18"/>
        <v>0</v>
      </c>
      <c r="H131" s="33">
        <f t="shared" si="18"/>
        <v>0</v>
      </c>
      <c r="I131" s="33">
        <f t="shared" si="18"/>
        <v>0</v>
      </c>
      <c r="J131" s="33">
        <f t="shared" si="18"/>
        <v>0</v>
      </c>
      <c r="K131" s="33">
        <f t="shared" si="18"/>
        <v>0</v>
      </c>
      <c r="L131" s="33">
        <f t="shared" si="18"/>
        <v>0</v>
      </c>
      <c r="M131" s="33">
        <f t="shared" si="18"/>
        <v>0</v>
      </c>
      <c r="N131" s="33">
        <f t="shared" si="18"/>
        <v>0</v>
      </c>
      <c r="O131" s="33">
        <f t="shared" si="18"/>
        <v>0</v>
      </c>
      <c r="P131" s="33">
        <f t="shared" si="18"/>
        <v>0</v>
      </c>
      <c r="Q131" s="33">
        <f t="shared" si="18"/>
        <v>0</v>
      </c>
      <c r="R131" s="33">
        <f t="shared" si="18"/>
        <v>0</v>
      </c>
      <c r="S131" s="33">
        <f t="shared" si="18"/>
        <v>0</v>
      </c>
      <c r="T131" s="33">
        <f t="shared" si="18"/>
        <v>0</v>
      </c>
      <c r="U131" s="33">
        <f t="shared" si="18"/>
        <v>0</v>
      </c>
      <c r="V131" s="33">
        <f t="shared" si="18"/>
        <v>0</v>
      </c>
      <c r="W131" s="33">
        <f t="shared" si="18"/>
        <v>0</v>
      </c>
      <c r="X131" s="33">
        <f t="shared" si="18"/>
        <v>0</v>
      </c>
    </row>
    <row r="132" spans="2:24"/>
    <row r="133" spans="2:24">
      <c r="B133" s="29" t="s">
        <v>31</v>
      </c>
    </row>
    <row r="134" spans="2:24">
      <c r="B134" s="8" t="s">
        <v>32</v>
      </c>
      <c r="C134" s="56" t="s">
        <v>17</v>
      </c>
      <c r="D134" s="78"/>
      <c r="E134" s="78"/>
      <c r="F134" s="78"/>
      <c r="G134" s="78"/>
      <c r="H134" s="78"/>
      <c r="I134" s="78"/>
      <c r="J134" s="78"/>
      <c r="K134" s="78"/>
      <c r="L134" s="78"/>
      <c r="M134" s="78"/>
      <c r="N134" s="78"/>
      <c r="O134" s="78"/>
      <c r="P134" s="78"/>
      <c r="Q134" s="78"/>
      <c r="R134" s="78"/>
      <c r="S134" s="78"/>
      <c r="T134" s="78"/>
      <c r="U134" s="78"/>
      <c r="V134" s="78"/>
      <c r="W134" s="78"/>
      <c r="X134" s="78"/>
    </row>
    <row r="135" spans="2:24">
      <c r="B135" s="8" t="s">
        <v>33</v>
      </c>
      <c r="C135" s="56" t="s">
        <v>17</v>
      </c>
      <c r="D135" s="78"/>
      <c r="E135" s="78"/>
      <c r="F135" s="78"/>
      <c r="G135" s="78"/>
      <c r="H135" s="78"/>
      <c r="I135" s="78"/>
      <c r="J135" s="78"/>
      <c r="K135" s="78"/>
      <c r="L135" s="78"/>
      <c r="M135" s="78"/>
      <c r="N135" s="78"/>
      <c r="O135" s="78"/>
      <c r="P135" s="78"/>
      <c r="Q135" s="78"/>
      <c r="R135" s="78"/>
      <c r="S135" s="78"/>
      <c r="T135" s="78"/>
      <c r="U135" s="78"/>
      <c r="V135" s="78"/>
      <c r="W135" s="78"/>
      <c r="X135" s="78"/>
    </row>
    <row r="136" spans="2:24">
      <c r="B136" s="8" t="s">
        <v>34</v>
      </c>
      <c r="C136" s="56" t="s">
        <v>17</v>
      </c>
      <c r="D136" s="78"/>
      <c r="E136" s="78"/>
      <c r="F136" s="78"/>
      <c r="G136" s="78"/>
      <c r="H136" s="78"/>
      <c r="I136" s="78"/>
      <c r="J136" s="78"/>
      <c r="K136" s="78"/>
      <c r="L136" s="78"/>
      <c r="M136" s="78"/>
      <c r="N136" s="78"/>
      <c r="O136" s="78"/>
      <c r="P136" s="78"/>
      <c r="Q136" s="78"/>
      <c r="R136" s="78"/>
      <c r="S136" s="78"/>
      <c r="T136" s="78"/>
      <c r="U136" s="78"/>
      <c r="V136" s="78"/>
      <c r="W136" s="78"/>
      <c r="X136" s="78"/>
    </row>
    <row r="137" spans="2:24">
      <c r="B137" s="8" t="s">
        <v>35</v>
      </c>
      <c r="C137" s="56" t="s">
        <v>17</v>
      </c>
      <c r="D137" s="78"/>
      <c r="E137" s="78"/>
      <c r="F137" s="78"/>
      <c r="G137" s="78"/>
      <c r="H137" s="78"/>
      <c r="I137" s="78"/>
      <c r="J137" s="78"/>
      <c r="K137" s="78"/>
      <c r="L137" s="78"/>
      <c r="M137" s="78"/>
      <c r="N137" s="78"/>
      <c r="O137" s="78"/>
      <c r="P137" s="78"/>
      <c r="Q137" s="78"/>
      <c r="R137" s="78"/>
      <c r="S137" s="78"/>
      <c r="T137" s="78"/>
      <c r="U137" s="78"/>
      <c r="V137" s="78"/>
      <c r="W137" s="78"/>
      <c r="X137" s="78"/>
    </row>
    <row r="138" spans="2:24">
      <c r="B138" s="8" t="s">
        <v>36</v>
      </c>
      <c r="C138" s="56" t="s">
        <v>17</v>
      </c>
      <c r="D138" s="78"/>
      <c r="E138" s="78"/>
      <c r="F138" s="78"/>
      <c r="G138" s="78"/>
      <c r="H138" s="78"/>
      <c r="I138" s="78"/>
      <c r="J138" s="78"/>
      <c r="K138" s="78"/>
      <c r="L138" s="78"/>
      <c r="M138" s="78"/>
      <c r="N138" s="78"/>
      <c r="O138" s="78"/>
      <c r="P138" s="78"/>
      <c r="Q138" s="78"/>
      <c r="R138" s="78"/>
      <c r="S138" s="78"/>
      <c r="T138" s="78"/>
      <c r="U138" s="78"/>
      <c r="V138" s="78"/>
      <c r="W138" s="78"/>
      <c r="X138" s="78"/>
    </row>
    <row r="139" spans="2:24">
      <c r="B139" s="8" t="s">
        <v>20</v>
      </c>
      <c r="C139" s="56" t="s">
        <v>17</v>
      </c>
      <c r="D139" s="78"/>
      <c r="E139" s="78"/>
      <c r="F139" s="78"/>
      <c r="G139" s="78"/>
      <c r="H139" s="78"/>
      <c r="I139" s="78"/>
      <c r="J139" s="78"/>
      <c r="K139" s="78"/>
      <c r="L139" s="78"/>
      <c r="M139" s="78"/>
      <c r="N139" s="78"/>
      <c r="O139" s="78"/>
      <c r="P139" s="78"/>
      <c r="Q139" s="78"/>
      <c r="R139" s="78"/>
      <c r="S139" s="78"/>
      <c r="T139" s="78"/>
      <c r="U139" s="78"/>
      <c r="V139" s="78"/>
      <c r="W139" s="78"/>
      <c r="X139" s="78"/>
    </row>
    <row r="140" spans="2:24">
      <c r="B140" s="78" t="s">
        <v>37</v>
      </c>
      <c r="C140" s="56" t="s">
        <v>17</v>
      </c>
      <c r="D140" s="78"/>
      <c r="E140" s="78"/>
      <c r="F140" s="78"/>
      <c r="G140" s="78"/>
      <c r="H140" s="78"/>
      <c r="I140" s="78"/>
      <c r="J140" s="78"/>
      <c r="K140" s="78"/>
      <c r="L140" s="78"/>
      <c r="M140" s="78"/>
      <c r="N140" s="78"/>
      <c r="O140" s="78"/>
      <c r="P140" s="78"/>
      <c r="Q140" s="78"/>
      <c r="R140" s="78"/>
      <c r="S140" s="78"/>
      <c r="T140" s="78"/>
      <c r="U140" s="78"/>
      <c r="V140" s="78"/>
      <c r="W140" s="78"/>
      <c r="X140" s="78"/>
    </row>
    <row r="141" spans="2:24">
      <c r="B141" s="78" t="s">
        <v>37</v>
      </c>
      <c r="C141" s="56" t="s">
        <v>17</v>
      </c>
      <c r="D141" s="78"/>
      <c r="E141" s="78"/>
      <c r="F141" s="78"/>
      <c r="G141" s="78"/>
      <c r="H141" s="78"/>
      <c r="I141" s="78"/>
      <c r="J141" s="78"/>
      <c r="K141" s="78"/>
      <c r="L141" s="78"/>
      <c r="M141" s="78"/>
      <c r="N141" s="78"/>
      <c r="O141" s="78"/>
      <c r="P141" s="78"/>
      <c r="Q141" s="78"/>
      <c r="R141" s="78"/>
      <c r="S141" s="78"/>
      <c r="T141" s="78"/>
      <c r="U141" s="78"/>
      <c r="V141" s="78"/>
      <c r="W141" s="78"/>
      <c r="X141" s="78"/>
    </row>
    <row r="142" spans="2:24">
      <c r="B142" s="78" t="s">
        <v>37</v>
      </c>
      <c r="C142" s="56" t="s">
        <v>17</v>
      </c>
      <c r="D142" s="78"/>
      <c r="E142" s="78"/>
      <c r="F142" s="78"/>
      <c r="G142" s="78"/>
      <c r="H142" s="78"/>
      <c r="I142" s="78"/>
      <c r="J142" s="78"/>
      <c r="K142" s="78"/>
      <c r="L142" s="78"/>
      <c r="M142" s="78"/>
      <c r="N142" s="78"/>
      <c r="O142" s="78"/>
      <c r="P142" s="78"/>
      <c r="Q142" s="78"/>
      <c r="R142" s="78"/>
      <c r="S142" s="78"/>
      <c r="T142" s="78"/>
      <c r="U142" s="78"/>
      <c r="V142" s="78"/>
      <c r="W142" s="78"/>
      <c r="X142" s="78"/>
    </row>
    <row r="143" spans="2:24">
      <c r="B143" s="78" t="s">
        <v>37</v>
      </c>
      <c r="C143" s="56" t="s">
        <v>17</v>
      </c>
      <c r="D143" s="78"/>
      <c r="E143" s="78"/>
      <c r="F143" s="78"/>
      <c r="G143" s="78"/>
      <c r="H143" s="78"/>
      <c r="I143" s="78"/>
      <c r="J143" s="78"/>
      <c r="K143" s="78"/>
      <c r="L143" s="78"/>
      <c r="M143" s="78"/>
      <c r="N143" s="78"/>
      <c r="O143" s="78"/>
      <c r="P143" s="78"/>
      <c r="Q143" s="78"/>
      <c r="R143" s="78"/>
      <c r="S143" s="78"/>
      <c r="T143" s="78"/>
      <c r="U143" s="78"/>
      <c r="V143" s="78"/>
      <c r="W143" s="78"/>
      <c r="X143" s="78"/>
    </row>
    <row r="144" spans="2:24">
      <c r="B144" s="78" t="s">
        <v>37</v>
      </c>
      <c r="C144" s="56" t="s">
        <v>17</v>
      </c>
      <c r="D144" s="78"/>
      <c r="E144" s="78"/>
      <c r="F144" s="78"/>
      <c r="G144" s="78"/>
      <c r="H144" s="78"/>
      <c r="I144" s="78"/>
      <c r="J144" s="78"/>
      <c r="K144" s="78"/>
      <c r="L144" s="78"/>
      <c r="M144" s="78"/>
      <c r="N144" s="78"/>
      <c r="O144" s="78"/>
      <c r="P144" s="78"/>
      <c r="Q144" s="78"/>
      <c r="R144" s="78"/>
      <c r="S144" s="78"/>
      <c r="T144" s="78"/>
      <c r="U144" s="78"/>
      <c r="V144" s="78"/>
      <c r="W144" s="78"/>
      <c r="X144" s="78"/>
    </row>
    <row r="145" spans="2:24">
      <c r="B145" s="8" t="s">
        <v>295</v>
      </c>
      <c r="C145" s="56" t="s">
        <v>17</v>
      </c>
      <c r="D145" s="33">
        <f>SUM(D134:D144)</f>
        <v>0</v>
      </c>
      <c r="E145" s="33">
        <f t="shared" ref="E145:X145" si="19">SUM(E134:E144)</f>
        <v>0</v>
      </c>
      <c r="F145" s="33">
        <f t="shared" si="19"/>
        <v>0</v>
      </c>
      <c r="G145" s="33">
        <f t="shared" si="19"/>
        <v>0</v>
      </c>
      <c r="H145" s="33">
        <f t="shared" si="19"/>
        <v>0</v>
      </c>
      <c r="I145" s="33">
        <f t="shared" si="19"/>
        <v>0</v>
      </c>
      <c r="J145" s="33">
        <f t="shared" si="19"/>
        <v>0</v>
      </c>
      <c r="K145" s="33">
        <f t="shared" si="19"/>
        <v>0</v>
      </c>
      <c r="L145" s="33">
        <f t="shared" si="19"/>
        <v>0</v>
      </c>
      <c r="M145" s="33">
        <f t="shared" si="19"/>
        <v>0</v>
      </c>
      <c r="N145" s="33">
        <f t="shared" si="19"/>
        <v>0</v>
      </c>
      <c r="O145" s="33">
        <f t="shared" si="19"/>
        <v>0</v>
      </c>
      <c r="P145" s="33">
        <f t="shared" si="19"/>
        <v>0</v>
      </c>
      <c r="Q145" s="33">
        <f t="shared" si="19"/>
        <v>0</v>
      </c>
      <c r="R145" s="33">
        <f t="shared" si="19"/>
        <v>0</v>
      </c>
      <c r="S145" s="33">
        <f t="shared" si="19"/>
        <v>0</v>
      </c>
      <c r="T145" s="33">
        <f t="shared" si="19"/>
        <v>0</v>
      </c>
      <c r="U145" s="33">
        <f t="shared" si="19"/>
        <v>0</v>
      </c>
      <c r="V145" s="33">
        <f t="shared" si="19"/>
        <v>0</v>
      </c>
      <c r="W145" s="33">
        <f t="shared" si="19"/>
        <v>0</v>
      </c>
      <c r="X145" s="33">
        <f t="shared" si="19"/>
        <v>0</v>
      </c>
    </row>
    <row r="146" spans="2:24"/>
    <row r="147" spans="2:24">
      <c r="B147" s="29" t="s">
        <v>291</v>
      </c>
    </row>
    <row r="148" spans="2:24">
      <c r="B148" s="78" t="s">
        <v>37</v>
      </c>
      <c r="C148" s="56" t="s">
        <v>17</v>
      </c>
      <c r="D148" s="78"/>
      <c r="E148" s="78"/>
      <c r="F148" s="78"/>
      <c r="G148" s="78"/>
      <c r="H148" s="78"/>
      <c r="I148" s="78"/>
      <c r="J148" s="78"/>
      <c r="K148" s="78"/>
      <c r="L148" s="78"/>
      <c r="M148" s="78"/>
      <c r="N148" s="78"/>
      <c r="O148" s="78"/>
      <c r="P148" s="78"/>
      <c r="Q148" s="78"/>
      <c r="R148" s="78"/>
      <c r="S148" s="78"/>
      <c r="T148" s="78"/>
      <c r="U148" s="78"/>
      <c r="V148" s="78"/>
      <c r="W148" s="78"/>
      <c r="X148" s="78"/>
    </row>
    <row r="149" spans="2:24">
      <c r="B149" s="78" t="s">
        <v>37</v>
      </c>
      <c r="C149" s="56" t="s">
        <v>17</v>
      </c>
      <c r="D149" s="78"/>
      <c r="E149" s="78"/>
      <c r="F149" s="78"/>
      <c r="G149" s="78"/>
      <c r="H149" s="78"/>
      <c r="I149" s="78"/>
      <c r="J149" s="78"/>
      <c r="K149" s="78"/>
      <c r="L149" s="78"/>
      <c r="M149" s="78"/>
      <c r="N149" s="78"/>
      <c r="O149" s="78"/>
      <c r="P149" s="78"/>
      <c r="Q149" s="78"/>
      <c r="R149" s="78"/>
      <c r="S149" s="78"/>
      <c r="T149" s="78"/>
      <c r="U149" s="78"/>
      <c r="V149" s="78"/>
      <c r="W149" s="78"/>
      <c r="X149" s="78"/>
    </row>
    <row r="150" spans="2:24">
      <c r="B150" s="78" t="s">
        <v>37</v>
      </c>
      <c r="C150" s="56" t="s">
        <v>17</v>
      </c>
      <c r="D150" s="78"/>
      <c r="E150" s="78"/>
      <c r="F150" s="78"/>
      <c r="G150" s="78"/>
      <c r="H150" s="78"/>
      <c r="I150" s="78"/>
      <c r="J150" s="78"/>
      <c r="K150" s="78"/>
      <c r="L150" s="78"/>
      <c r="M150" s="78"/>
      <c r="N150" s="78"/>
      <c r="O150" s="78"/>
      <c r="P150" s="78"/>
      <c r="Q150" s="78"/>
      <c r="R150" s="78"/>
      <c r="S150" s="78"/>
      <c r="T150" s="78"/>
      <c r="U150" s="78"/>
      <c r="V150" s="78"/>
      <c r="W150" s="78"/>
      <c r="X150" s="78"/>
    </row>
    <row r="151" spans="2:24">
      <c r="B151" s="78" t="s">
        <v>37</v>
      </c>
      <c r="C151" s="56" t="s">
        <v>17</v>
      </c>
      <c r="D151" s="78"/>
      <c r="E151" s="78"/>
      <c r="F151" s="78"/>
      <c r="G151" s="78"/>
      <c r="H151" s="78"/>
      <c r="I151" s="78"/>
      <c r="J151" s="78"/>
      <c r="K151" s="78"/>
      <c r="L151" s="78"/>
      <c r="M151" s="78"/>
      <c r="N151" s="78"/>
      <c r="O151" s="78"/>
      <c r="P151" s="78"/>
      <c r="Q151" s="78"/>
      <c r="R151" s="78"/>
      <c r="S151" s="78"/>
      <c r="T151" s="78"/>
      <c r="U151" s="78"/>
      <c r="V151" s="78"/>
      <c r="W151" s="78"/>
      <c r="X151" s="78"/>
    </row>
    <row r="152" spans="2:24">
      <c r="B152" s="78" t="s">
        <v>37</v>
      </c>
      <c r="C152" s="56" t="s">
        <v>17</v>
      </c>
      <c r="D152" s="78"/>
      <c r="E152" s="78"/>
      <c r="F152" s="78"/>
      <c r="G152" s="78"/>
      <c r="H152" s="78"/>
      <c r="I152" s="78"/>
      <c r="J152" s="78"/>
      <c r="K152" s="78"/>
      <c r="L152" s="78"/>
      <c r="M152" s="78"/>
      <c r="N152" s="78"/>
      <c r="O152" s="78"/>
      <c r="P152" s="78"/>
      <c r="Q152" s="78"/>
      <c r="R152" s="78"/>
      <c r="S152" s="78"/>
      <c r="T152" s="78"/>
      <c r="U152" s="78"/>
      <c r="V152" s="78"/>
      <c r="W152" s="78"/>
      <c r="X152" s="78"/>
    </row>
    <row r="153" spans="2:24">
      <c r="B153" s="8" t="s">
        <v>296</v>
      </c>
      <c r="C153" s="56" t="s">
        <v>17</v>
      </c>
      <c r="D153" s="33">
        <f>SUM(D148:D152)</f>
        <v>0</v>
      </c>
      <c r="E153" s="33">
        <f t="shared" ref="E153:X153" si="20">SUM(E148:E152)</f>
        <v>0</v>
      </c>
      <c r="F153" s="33">
        <f t="shared" si="20"/>
        <v>0</v>
      </c>
      <c r="G153" s="33">
        <f t="shared" si="20"/>
        <v>0</v>
      </c>
      <c r="H153" s="33">
        <f t="shared" si="20"/>
        <v>0</v>
      </c>
      <c r="I153" s="33">
        <f t="shared" si="20"/>
        <v>0</v>
      </c>
      <c r="J153" s="33">
        <f t="shared" si="20"/>
        <v>0</v>
      </c>
      <c r="K153" s="33">
        <f t="shared" si="20"/>
        <v>0</v>
      </c>
      <c r="L153" s="33">
        <f t="shared" si="20"/>
        <v>0</v>
      </c>
      <c r="M153" s="33">
        <f t="shared" si="20"/>
        <v>0</v>
      </c>
      <c r="N153" s="33">
        <f t="shared" si="20"/>
        <v>0</v>
      </c>
      <c r="O153" s="33">
        <f t="shared" si="20"/>
        <v>0</v>
      </c>
      <c r="P153" s="33">
        <f t="shared" si="20"/>
        <v>0</v>
      </c>
      <c r="Q153" s="33">
        <f t="shared" si="20"/>
        <v>0</v>
      </c>
      <c r="R153" s="33">
        <f t="shared" si="20"/>
        <v>0</v>
      </c>
      <c r="S153" s="33">
        <f t="shared" si="20"/>
        <v>0</v>
      </c>
      <c r="T153" s="33">
        <f t="shared" si="20"/>
        <v>0</v>
      </c>
      <c r="U153" s="33">
        <f t="shared" si="20"/>
        <v>0</v>
      </c>
      <c r="V153" s="33">
        <f t="shared" si="20"/>
        <v>0</v>
      </c>
      <c r="W153" s="33">
        <f t="shared" si="20"/>
        <v>0</v>
      </c>
      <c r="X153" s="33">
        <f t="shared" si="20"/>
        <v>0</v>
      </c>
    </row>
    <row r="154" spans="2:24"/>
    <row r="155" spans="2:24" hidden="1"/>
    <row r="156" spans="2:24" hidden="1"/>
    <row r="157" spans="2:24" hidden="1"/>
    <row r="158" spans="2:24" hidden="1"/>
    <row r="159" spans="2:24" hidden="1"/>
    <row r="160" spans="2:24"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sheetData>
  <sheetProtection sheet="1" objects="1" scenarios="1"/>
  <conditionalFormatting sqref="A11 A8">
    <cfRule type="cellIs" dxfId="35" priority="5" operator="equal">
      <formula>"O"</formula>
    </cfRule>
    <cfRule type="cellIs" dxfId="34" priority="6" operator="equal">
      <formula>"P"</formula>
    </cfRule>
  </conditionalFormatting>
  <dataValidations count="1">
    <dataValidation type="list" allowBlank="1" showInputMessage="1" showErrorMessage="1" sqref="D27:X27">
      <formula1>$Z$27:$Z$28</formula1>
    </dataValidation>
  </dataValidations>
  <hyperlinks>
    <hyperlink ref="A5" location="'Sign off'!A1" display="Index"/>
  </hyperlinks>
  <pageMargins left="0.23622047244094491" right="0.23622047244094491" top="0.74803149606299213" bottom="0.74803149606299213" header="0.31496062992125984" footer="0.31496062992125984"/>
  <pageSetup paperSize="8" scale="65" fitToHeight="2" orientation="landscape" r:id="rId1"/>
  <drawing r:id="rId2"/>
  <legacyDrawing r:id="rId3"/>
</worksheet>
</file>

<file path=xl/worksheets/sheet5.xml><?xml version="1.0" encoding="utf-8"?>
<worksheet xmlns="http://schemas.openxmlformats.org/spreadsheetml/2006/main" xmlns:r="http://schemas.openxmlformats.org/officeDocument/2006/relationships">
  <dimension ref="A1:K230"/>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375" style="63" bestFit="1" customWidth="1"/>
    <col min="2" max="2" width="37.875" style="63" customWidth="1"/>
    <col min="3" max="3" width="8.625" style="63" customWidth="1"/>
    <col min="4" max="4" width="10.375" style="63" customWidth="1"/>
    <col min="5" max="5" width="13" style="63" customWidth="1"/>
    <col min="6" max="6" width="9" style="63" customWidth="1"/>
    <col min="7" max="7" width="10.625" style="63" bestFit="1" customWidth="1"/>
    <col min="8" max="8" width="9" style="63" customWidth="1"/>
    <col min="9" max="9" width="9.125" style="63" bestFit="1" customWidth="1"/>
    <col min="10" max="10" width="10" style="63" bestFit="1" customWidth="1"/>
    <col min="11" max="11" width="9" style="63" customWidth="1"/>
    <col min="12" max="16384" width="9" style="63" hidden="1"/>
  </cols>
  <sheetData>
    <row r="1" spans="1:10" s="58" customFormat="1" ht="27.75" customHeight="1">
      <c r="C1" s="59" t="s">
        <v>0</v>
      </c>
    </row>
    <row r="2" spans="1:10" s="58" customFormat="1" ht="18" customHeight="1">
      <c r="C2" s="58" t="s">
        <v>5</v>
      </c>
      <c r="D2" s="60" t="str">
        <f>'1'!$D$11</f>
        <v>Demo sands</v>
      </c>
    </row>
    <row r="3" spans="1:10" s="58" customFormat="1" ht="18" customHeight="1">
      <c r="A3" s="61"/>
      <c r="B3" s="61"/>
      <c r="C3" s="58" t="s">
        <v>7</v>
      </c>
      <c r="D3" s="60" t="str">
        <f>'1'!$D$9</f>
        <v>[Offshore transmission operator 1]</v>
      </c>
      <c r="F3" s="62"/>
      <c r="G3" s="62"/>
      <c r="I3" s="62"/>
    </row>
    <row r="4" spans="1:10" s="58" customFormat="1" ht="18" customHeight="1">
      <c r="A4" s="61"/>
      <c r="B4" s="61"/>
      <c r="C4" s="58" t="s">
        <v>10</v>
      </c>
      <c r="D4" s="60" t="str">
        <f>'1'!$D$12-1&amp;"-"&amp;'1'!$D$12-2000</f>
        <v>2012-13</v>
      </c>
      <c r="F4" s="62"/>
      <c r="G4" s="62"/>
      <c r="I4" s="62"/>
    </row>
    <row r="5" spans="1:10">
      <c r="A5" s="7" t="s">
        <v>13</v>
      </c>
    </row>
    <row r="6" spans="1:10" ht="18">
      <c r="B6" s="64" t="s">
        <v>330</v>
      </c>
    </row>
    <row r="7" spans="1:10">
      <c r="A7" s="63" t="s">
        <v>211</v>
      </c>
    </row>
    <row r="8" spans="1:10" ht="15.75" customHeight="1">
      <c r="A8" s="75" t="s">
        <v>212</v>
      </c>
      <c r="D8" s="79" t="s">
        <v>379</v>
      </c>
      <c r="E8" s="79" t="s">
        <v>380</v>
      </c>
      <c r="F8" s="79" t="s">
        <v>381</v>
      </c>
      <c r="G8" s="79" t="s">
        <v>382</v>
      </c>
      <c r="H8" s="79" t="s">
        <v>385</v>
      </c>
      <c r="I8" s="79" t="s">
        <v>386</v>
      </c>
      <c r="J8" s="79" t="s">
        <v>388</v>
      </c>
    </row>
    <row r="9" spans="1:10">
      <c r="D9" s="80"/>
      <c r="E9" s="80" t="s">
        <v>383</v>
      </c>
      <c r="F9" s="80" t="s">
        <v>384</v>
      </c>
      <c r="G9" s="80"/>
      <c r="H9" s="80"/>
      <c r="I9" s="80" t="s">
        <v>387</v>
      </c>
      <c r="J9" s="80" t="s">
        <v>389</v>
      </c>
    </row>
    <row r="10" spans="1:10">
      <c r="A10" s="63" t="s">
        <v>213</v>
      </c>
    </row>
    <row r="11" spans="1:10">
      <c r="A11" s="75" t="s">
        <v>214</v>
      </c>
      <c r="B11" s="65" t="s">
        <v>390</v>
      </c>
    </row>
    <row r="12" spans="1:10">
      <c r="A12" s="76"/>
      <c r="B12" s="63" t="s">
        <v>391</v>
      </c>
    </row>
    <row r="13" spans="1:10">
      <c r="A13" s="77" t="b">
        <v>0</v>
      </c>
      <c r="B13" s="63" t="s">
        <v>331</v>
      </c>
      <c r="D13" s="78"/>
      <c r="E13" s="78"/>
      <c r="F13" s="78"/>
      <c r="G13" s="78"/>
      <c r="H13" s="78"/>
      <c r="I13" s="78"/>
      <c r="J13" s="81">
        <f>H13*I13/1000</f>
        <v>0</v>
      </c>
    </row>
    <row r="14" spans="1:10">
      <c r="B14" s="63" t="s">
        <v>332</v>
      </c>
      <c r="D14" s="78"/>
      <c r="E14" s="78"/>
      <c r="F14" s="78"/>
      <c r="G14" s="78"/>
      <c r="H14" s="78"/>
      <c r="I14" s="78"/>
      <c r="J14" s="81">
        <f t="shared" ref="J14:J18" si="0">H14*I14/1000</f>
        <v>0</v>
      </c>
    </row>
    <row r="15" spans="1:10">
      <c r="B15" s="63" t="s">
        <v>333</v>
      </c>
      <c r="D15" s="78"/>
      <c r="E15" s="78"/>
      <c r="F15" s="78"/>
      <c r="G15" s="78"/>
      <c r="H15" s="78"/>
      <c r="I15" s="78"/>
      <c r="J15" s="81">
        <f t="shared" si="0"/>
        <v>0</v>
      </c>
    </row>
    <row r="16" spans="1:10">
      <c r="B16" s="78" t="s">
        <v>392</v>
      </c>
      <c r="D16" s="78"/>
      <c r="E16" s="78"/>
      <c r="F16" s="78"/>
      <c r="G16" s="78"/>
      <c r="H16" s="78"/>
      <c r="I16" s="78"/>
      <c r="J16" s="81">
        <f t="shared" si="0"/>
        <v>0</v>
      </c>
    </row>
    <row r="17" spans="2:10">
      <c r="B17" s="78" t="s">
        <v>392</v>
      </c>
      <c r="D17" s="78"/>
      <c r="E17" s="78"/>
      <c r="F17" s="78"/>
      <c r="G17" s="78"/>
      <c r="H17" s="78"/>
      <c r="I17" s="78"/>
      <c r="J17" s="81">
        <f t="shared" si="0"/>
        <v>0</v>
      </c>
    </row>
    <row r="18" spans="2:10">
      <c r="B18" s="78" t="s">
        <v>392</v>
      </c>
      <c r="D18" s="78"/>
      <c r="E18" s="78"/>
      <c r="F18" s="78"/>
      <c r="G18" s="78"/>
      <c r="H18" s="78"/>
      <c r="I18" s="78"/>
      <c r="J18" s="81">
        <f t="shared" si="0"/>
        <v>0</v>
      </c>
    </row>
    <row r="19" spans="2:10"/>
    <row r="20" spans="2:10">
      <c r="B20" s="63" t="s">
        <v>393</v>
      </c>
    </row>
    <row r="21" spans="2:10">
      <c r="B21" s="63" t="s">
        <v>334</v>
      </c>
      <c r="D21" s="78"/>
      <c r="E21" s="78"/>
      <c r="F21" s="78"/>
      <c r="G21" s="78"/>
      <c r="H21" s="78"/>
      <c r="I21" s="78"/>
      <c r="J21" s="81">
        <f>H21*I21/1000</f>
        <v>0</v>
      </c>
    </row>
    <row r="22" spans="2:10">
      <c r="B22" s="63" t="s">
        <v>335</v>
      </c>
      <c r="D22" s="78"/>
      <c r="E22" s="78"/>
      <c r="F22" s="78"/>
      <c r="G22" s="78"/>
      <c r="H22" s="78"/>
      <c r="I22" s="78"/>
      <c r="J22" s="81">
        <f t="shared" ref="J22:J26" si="1">H22*I22/1000</f>
        <v>0</v>
      </c>
    </row>
    <row r="23" spans="2:10">
      <c r="B23" s="63" t="s">
        <v>336</v>
      </c>
      <c r="D23" s="78"/>
      <c r="E23" s="78"/>
      <c r="F23" s="78"/>
      <c r="G23" s="78"/>
      <c r="H23" s="78"/>
      <c r="I23" s="78"/>
      <c r="J23" s="81">
        <f t="shared" si="1"/>
        <v>0</v>
      </c>
    </row>
    <row r="24" spans="2:10">
      <c r="B24" s="63" t="s">
        <v>337</v>
      </c>
      <c r="D24" s="78"/>
      <c r="E24" s="78"/>
      <c r="F24" s="78"/>
      <c r="G24" s="78"/>
      <c r="H24" s="78"/>
      <c r="I24" s="78"/>
      <c r="J24" s="81">
        <f t="shared" si="1"/>
        <v>0</v>
      </c>
    </row>
    <row r="25" spans="2:10">
      <c r="B25" s="63" t="s">
        <v>338</v>
      </c>
      <c r="D25" s="78"/>
      <c r="E25" s="78"/>
      <c r="F25" s="78"/>
      <c r="G25" s="78"/>
      <c r="H25" s="78"/>
      <c r="I25" s="78"/>
      <c r="J25" s="81">
        <f t="shared" si="1"/>
        <v>0</v>
      </c>
    </row>
    <row r="26" spans="2:10">
      <c r="B26" s="63" t="s">
        <v>339</v>
      </c>
      <c r="D26" s="78"/>
      <c r="E26" s="78"/>
      <c r="F26" s="78"/>
      <c r="G26" s="78"/>
      <c r="H26" s="78"/>
      <c r="I26" s="78"/>
      <c r="J26" s="81">
        <f t="shared" si="1"/>
        <v>0</v>
      </c>
    </row>
    <row r="27" spans="2:10">
      <c r="B27" s="63" t="s">
        <v>340</v>
      </c>
      <c r="D27" s="78"/>
      <c r="E27" s="78"/>
      <c r="F27" s="78"/>
      <c r="G27" s="78"/>
      <c r="H27" s="78"/>
      <c r="I27" s="78"/>
      <c r="J27" s="81">
        <f>H27*I27/1000</f>
        <v>0</v>
      </c>
    </row>
    <row r="28" spans="2:10">
      <c r="B28" s="78" t="s">
        <v>392</v>
      </c>
      <c r="D28" s="78"/>
      <c r="E28" s="78"/>
      <c r="F28" s="78"/>
      <c r="G28" s="78"/>
      <c r="H28" s="78"/>
      <c r="I28" s="78"/>
      <c r="J28" s="81">
        <f t="shared" ref="J28:J30" si="2">H28*I28/1000</f>
        <v>0</v>
      </c>
    </row>
    <row r="29" spans="2:10">
      <c r="B29" s="78" t="s">
        <v>392</v>
      </c>
      <c r="D29" s="78"/>
      <c r="E29" s="78"/>
      <c r="F29" s="78"/>
      <c r="G29" s="78"/>
      <c r="H29" s="78"/>
      <c r="I29" s="78"/>
      <c r="J29" s="81">
        <f t="shared" si="2"/>
        <v>0</v>
      </c>
    </row>
    <row r="30" spans="2:10">
      <c r="B30" s="78" t="s">
        <v>392</v>
      </c>
      <c r="D30" s="78"/>
      <c r="E30" s="78"/>
      <c r="F30" s="78"/>
      <c r="G30" s="78"/>
      <c r="H30" s="78"/>
      <c r="I30" s="78"/>
      <c r="J30" s="81">
        <f t="shared" si="2"/>
        <v>0</v>
      </c>
    </row>
    <row r="31" spans="2:10"/>
    <row r="32" spans="2:10">
      <c r="B32" s="63" t="s">
        <v>394</v>
      </c>
    </row>
    <row r="33" spans="2:10">
      <c r="B33" s="63" t="s">
        <v>341</v>
      </c>
      <c r="D33" s="78"/>
      <c r="E33" s="78"/>
      <c r="F33" s="78"/>
      <c r="G33" s="78"/>
      <c r="H33" s="78"/>
      <c r="I33" s="78"/>
      <c r="J33" s="81">
        <f t="shared" ref="J33:J36" si="3">H33*I33/1000</f>
        <v>0</v>
      </c>
    </row>
    <row r="34" spans="2:10">
      <c r="B34" s="78" t="s">
        <v>392</v>
      </c>
      <c r="D34" s="78"/>
      <c r="E34" s="78"/>
      <c r="F34" s="78"/>
      <c r="G34" s="78"/>
      <c r="H34" s="78"/>
      <c r="I34" s="78"/>
      <c r="J34" s="81">
        <f t="shared" si="3"/>
        <v>0</v>
      </c>
    </row>
    <row r="35" spans="2:10">
      <c r="B35" s="78" t="s">
        <v>392</v>
      </c>
      <c r="D35" s="78"/>
      <c r="E35" s="78"/>
      <c r="F35" s="78"/>
      <c r="G35" s="78"/>
      <c r="H35" s="78"/>
      <c r="I35" s="78"/>
      <c r="J35" s="81">
        <f t="shared" si="3"/>
        <v>0</v>
      </c>
    </row>
    <row r="36" spans="2:10">
      <c r="B36" s="78" t="s">
        <v>392</v>
      </c>
      <c r="D36" s="78"/>
      <c r="E36" s="78"/>
      <c r="F36" s="78"/>
      <c r="G36" s="78"/>
      <c r="H36" s="78"/>
      <c r="I36" s="78"/>
      <c r="J36" s="81">
        <f t="shared" si="3"/>
        <v>0</v>
      </c>
    </row>
    <row r="37" spans="2:10"/>
    <row r="38" spans="2:10">
      <c r="B38" s="63" t="s">
        <v>342</v>
      </c>
    </row>
    <row r="39" spans="2:10">
      <c r="B39" s="63" t="s">
        <v>343</v>
      </c>
      <c r="D39" s="78"/>
      <c r="E39" s="78"/>
      <c r="F39" s="78"/>
      <c r="G39" s="78"/>
      <c r="H39" s="78"/>
      <c r="I39" s="78"/>
      <c r="J39" s="81">
        <f t="shared" ref="J39:J50" si="4">H39*I39/1000</f>
        <v>0</v>
      </c>
    </row>
    <row r="40" spans="2:10">
      <c r="B40" s="63" t="s">
        <v>344</v>
      </c>
      <c r="D40" s="78"/>
      <c r="E40" s="78"/>
      <c r="F40" s="78"/>
      <c r="G40" s="78"/>
      <c r="H40" s="78"/>
      <c r="I40" s="78"/>
      <c r="J40" s="81">
        <f t="shared" si="4"/>
        <v>0</v>
      </c>
    </row>
    <row r="41" spans="2:10">
      <c r="B41" s="63" t="s">
        <v>345</v>
      </c>
      <c r="D41" s="78"/>
      <c r="E41" s="78"/>
      <c r="F41" s="78"/>
      <c r="G41" s="78"/>
      <c r="H41" s="78"/>
      <c r="I41" s="78"/>
      <c r="J41" s="81">
        <f t="shared" si="4"/>
        <v>0</v>
      </c>
    </row>
    <row r="42" spans="2:10">
      <c r="B42" s="63" t="s">
        <v>346</v>
      </c>
      <c r="D42" s="78"/>
      <c r="E42" s="78"/>
      <c r="F42" s="78"/>
      <c r="G42" s="78"/>
      <c r="H42" s="78"/>
      <c r="I42" s="78"/>
      <c r="J42" s="81">
        <f t="shared" si="4"/>
        <v>0</v>
      </c>
    </row>
    <row r="43" spans="2:10">
      <c r="B43" s="63" t="s">
        <v>347</v>
      </c>
      <c r="D43" s="78"/>
      <c r="E43" s="78"/>
      <c r="F43" s="78"/>
      <c r="G43" s="78"/>
      <c r="H43" s="78"/>
      <c r="I43" s="78"/>
      <c r="J43" s="81">
        <f t="shared" si="4"/>
        <v>0</v>
      </c>
    </row>
    <row r="44" spans="2:10">
      <c r="B44" s="63" t="s">
        <v>348</v>
      </c>
      <c r="D44" s="78"/>
      <c r="E44" s="78"/>
      <c r="F44" s="78"/>
      <c r="G44" s="78"/>
      <c r="H44" s="78"/>
      <c r="I44" s="78"/>
      <c r="J44" s="81">
        <f t="shared" si="4"/>
        <v>0</v>
      </c>
    </row>
    <row r="45" spans="2:10">
      <c r="B45" s="63" t="s">
        <v>349</v>
      </c>
      <c r="D45" s="78"/>
      <c r="E45" s="78"/>
      <c r="F45" s="78"/>
      <c r="G45" s="78"/>
      <c r="H45" s="78"/>
      <c r="I45" s="78"/>
      <c r="J45" s="81">
        <f t="shared" si="4"/>
        <v>0</v>
      </c>
    </row>
    <row r="46" spans="2:10">
      <c r="B46" s="63" t="s">
        <v>350</v>
      </c>
      <c r="D46" s="78"/>
      <c r="E46" s="78"/>
      <c r="F46" s="78"/>
      <c r="G46" s="78"/>
      <c r="H46" s="78"/>
      <c r="I46" s="78"/>
      <c r="J46" s="81">
        <f t="shared" si="4"/>
        <v>0</v>
      </c>
    </row>
    <row r="47" spans="2:10">
      <c r="B47" s="63" t="s">
        <v>351</v>
      </c>
      <c r="D47" s="78"/>
      <c r="E47" s="78"/>
      <c r="F47" s="78"/>
      <c r="G47" s="78"/>
      <c r="H47" s="78"/>
      <c r="I47" s="78"/>
      <c r="J47" s="81">
        <f t="shared" si="4"/>
        <v>0</v>
      </c>
    </row>
    <row r="48" spans="2:10">
      <c r="B48" s="78" t="s">
        <v>392</v>
      </c>
      <c r="D48" s="78"/>
      <c r="E48" s="78"/>
      <c r="F48" s="78"/>
      <c r="G48" s="78"/>
      <c r="H48" s="78"/>
      <c r="I48" s="78"/>
      <c r="J48" s="81">
        <f t="shared" si="4"/>
        <v>0</v>
      </c>
    </row>
    <row r="49" spans="2:10">
      <c r="B49" s="78" t="s">
        <v>392</v>
      </c>
      <c r="D49" s="78"/>
      <c r="E49" s="78"/>
      <c r="F49" s="78"/>
      <c r="G49" s="78"/>
      <c r="H49" s="78"/>
      <c r="I49" s="78"/>
      <c r="J49" s="81">
        <f t="shared" si="4"/>
        <v>0</v>
      </c>
    </row>
    <row r="50" spans="2:10">
      <c r="B50" s="78" t="s">
        <v>392</v>
      </c>
      <c r="D50" s="78"/>
      <c r="E50" s="78"/>
      <c r="F50" s="78"/>
      <c r="G50" s="78"/>
      <c r="H50" s="78"/>
      <c r="I50" s="78"/>
      <c r="J50" s="81">
        <f t="shared" si="4"/>
        <v>0</v>
      </c>
    </row>
    <row r="51" spans="2:10"/>
    <row r="52" spans="2:10">
      <c r="B52" s="63" t="s">
        <v>395</v>
      </c>
    </row>
    <row r="53" spans="2:10">
      <c r="B53" s="63" t="s">
        <v>352</v>
      </c>
      <c r="D53" s="78"/>
      <c r="E53" s="78"/>
      <c r="F53" s="78"/>
      <c r="G53" s="78"/>
      <c r="H53" s="78"/>
      <c r="I53" s="78"/>
      <c r="J53" s="81">
        <f t="shared" ref="J53:J58" si="5">H53*I53/1000</f>
        <v>0</v>
      </c>
    </row>
    <row r="54" spans="2:10">
      <c r="B54" s="63" t="s">
        <v>353</v>
      </c>
      <c r="D54" s="78"/>
      <c r="E54" s="78"/>
      <c r="F54" s="78"/>
      <c r="G54" s="78"/>
      <c r="H54" s="78"/>
      <c r="I54" s="78"/>
      <c r="J54" s="81">
        <f t="shared" si="5"/>
        <v>0</v>
      </c>
    </row>
    <row r="55" spans="2:10">
      <c r="B55" s="63" t="s">
        <v>354</v>
      </c>
      <c r="D55" s="78"/>
      <c r="E55" s="78"/>
      <c r="F55" s="78"/>
      <c r="G55" s="78"/>
      <c r="H55" s="78"/>
      <c r="I55" s="78"/>
      <c r="J55" s="81">
        <f t="shared" si="5"/>
        <v>0</v>
      </c>
    </row>
    <row r="56" spans="2:10">
      <c r="B56" s="78" t="s">
        <v>392</v>
      </c>
      <c r="D56" s="78"/>
      <c r="E56" s="78"/>
      <c r="F56" s="78"/>
      <c r="G56" s="78"/>
      <c r="H56" s="78"/>
      <c r="I56" s="78"/>
      <c r="J56" s="81">
        <f t="shared" si="5"/>
        <v>0</v>
      </c>
    </row>
    <row r="57" spans="2:10">
      <c r="B57" s="78" t="s">
        <v>392</v>
      </c>
      <c r="D57" s="78"/>
      <c r="E57" s="78"/>
      <c r="F57" s="78"/>
      <c r="G57" s="78"/>
      <c r="H57" s="78"/>
      <c r="I57" s="78"/>
      <c r="J57" s="81">
        <f t="shared" si="5"/>
        <v>0</v>
      </c>
    </row>
    <row r="58" spans="2:10">
      <c r="B58" s="78" t="s">
        <v>392</v>
      </c>
      <c r="D58" s="78"/>
      <c r="E58" s="78"/>
      <c r="F58" s="78"/>
      <c r="G58" s="78"/>
      <c r="H58" s="78"/>
      <c r="I58" s="78"/>
      <c r="J58" s="81">
        <f t="shared" si="5"/>
        <v>0</v>
      </c>
    </row>
    <row r="59" spans="2:10"/>
    <row r="60" spans="2:10">
      <c r="B60" s="63" t="s">
        <v>396</v>
      </c>
    </row>
    <row r="61" spans="2:10">
      <c r="B61" s="63" t="s">
        <v>355</v>
      </c>
      <c r="D61" s="78"/>
      <c r="E61" s="78"/>
      <c r="F61" s="78"/>
      <c r="G61" s="78"/>
      <c r="H61" s="78"/>
      <c r="I61" s="78"/>
      <c r="J61" s="81">
        <f t="shared" ref="J61:J64" si="6">H61*I61/1000</f>
        <v>0</v>
      </c>
    </row>
    <row r="62" spans="2:10">
      <c r="B62" s="78" t="s">
        <v>392</v>
      </c>
      <c r="D62" s="78"/>
      <c r="E62" s="78"/>
      <c r="F62" s="78"/>
      <c r="G62" s="78"/>
      <c r="H62" s="78"/>
      <c r="I62" s="78"/>
      <c r="J62" s="81">
        <f t="shared" si="6"/>
        <v>0</v>
      </c>
    </row>
    <row r="63" spans="2:10">
      <c r="B63" s="78" t="s">
        <v>392</v>
      </c>
      <c r="D63" s="78"/>
      <c r="E63" s="78"/>
      <c r="F63" s="78"/>
      <c r="G63" s="78"/>
      <c r="H63" s="78"/>
      <c r="I63" s="78"/>
      <c r="J63" s="81">
        <f t="shared" si="6"/>
        <v>0</v>
      </c>
    </row>
    <row r="64" spans="2:10">
      <c r="B64" s="78" t="s">
        <v>392</v>
      </c>
      <c r="D64" s="78"/>
      <c r="E64" s="78"/>
      <c r="F64" s="78"/>
      <c r="G64" s="78"/>
      <c r="H64" s="78"/>
      <c r="I64" s="78"/>
      <c r="J64" s="81">
        <f t="shared" si="6"/>
        <v>0</v>
      </c>
    </row>
    <row r="65" spans="2:10"/>
    <row r="66" spans="2:10">
      <c r="B66" s="65" t="s">
        <v>356</v>
      </c>
    </row>
    <row r="67" spans="2:10">
      <c r="B67" s="63" t="s">
        <v>397</v>
      </c>
    </row>
    <row r="68" spans="2:10">
      <c r="B68" s="63" t="s">
        <v>357</v>
      </c>
      <c r="D68" s="78"/>
      <c r="E68" s="78"/>
      <c r="F68" s="78"/>
      <c r="G68" s="78"/>
      <c r="H68" s="78"/>
      <c r="I68" s="78"/>
      <c r="J68" s="81">
        <f t="shared" ref="J68:J73" si="7">H68*I68/1000</f>
        <v>0</v>
      </c>
    </row>
    <row r="69" spans="2:10">
      <c r="B69" s="63" t="s">
        <v>358</v>
      </c>
      <c r="D69" s="78"/>
      <c r="E69" s="78"/>
      <c r="F69" s="78"/>
      <c r="G69" s="78"/>
      <c r="H69" s="78"/>
      <c r="I69" s="78"/>
      <c r="J69" s="81">
        <f t="shared" si="7"/>
        <v>0</v>
      </c>
    </row>
    <row r="70" spans="2:10">
      <c r="B70" s="63" t="s">
        <v>359</v>
      </c>
      <c r="D70" s="78"/>
      <c r="E70" s="78"/>
      <c r="F70" s="78"/>
      <c r="G70" s="78"/>
      <c r="H70" s="78"/>
      <c r="I70" s="78"/>
      <c r="J70" s="81">
        <f t="shared" si="7"/>
        <v>0</v>
      </c>
    </row>
    <row r="71" spans="2:10">
      <c r="B71" s="78" t="s">
        <v>392</v>
      </c>
      <c r="D71" s="78"/>
      <c r="E71" s="78"/>
      <c r="F71" s="78"/>
      <c r="G71" s="78"/>
      <c r="H71" s="78"/>
      <c r="I71" s="78"/>
      <c r="J71" s="81">
        <f t="shared" si="7"/>
        <v>0</v>
      </c>
    </row>
    <row r="72" spans="2:10">
      <c r="B72" s="78" t="s">
        <v>392</v>
      </c>
      <c r="D72" s="78"/>
      <c r="E72" s="78"/>
      <c r="F72" s="78"/>
      <c r="G72" s="78"/>
      <c r="H72" s="78"/>
      <c r="I72" s="78"/>
      <c r="J72" s="81">
        <f t="shared" si="7"/>
        <v>0</v>
      </c>
    </row>
    <row r="73" spans="2:10">
      <c r="B73" s="78" t="s">
        <v>392</v>
      </c>
      <c r="D73" s="78"/>
      <c r="E73" s="78"/>
      <c r="F73" s="78"/>
      <c r="G73" s="78"/>
      <c r="H73" s="78"/>
      <c r="I73" s="78"/>
      <c r="J73" s="81">
        <f t="shared" si="7"/>
        <v>0</v>
      </c>
    </row>
    <row r="74" spans="2:10"/>
    <row r="75" spans="2:10">
      <c r="B75" s="63" t="s">
        <v>398</v>
      </c>
    </row>
    <row r="76" spans="2:10">
      <c r="B76" s="63" t="s">
        <v>360</v>
      </c>
      <c r="D76" s="78"/>
      <c r="E76" s="78"/>
      <c r="F76" s="78"/>
      <c r="G76" s="78"/>
      <c r="H76" s="78"/>
      <c r="I76" s="78"/>
      <c r="J76" s="81">
        <f t="shared" ref="J76:J79" si="8">H76*I76/1000</f>
        <v>0</v>
      </c>
    </row>
    <row r="77" spans="2:10">
      <c r="B77" s="78" t="s">
        <v>392</v>
      </c>
      <c r="D77" s="78"/>
      <c r="E77" s="78"/>
      <c r="F77" s="78"/>
      <c r="G77" s="78"/>
      <c r="H77" s="78"/>
      <c r="I77" s="78"/>
      <c r="J77" s="81">
        <f t="shared" si="8"/>
        <v>0</v>
      </c>
    </row>
    <row r="78" spans="2:10">
      <c r="B78" s="78" t="s">
        <v>392</v>
      </c>
      <c r="D78" s="78"/>
      <c r="E78" s="78"/>
      <c r="F78" s="78"/>
      <c r="G78" s="78"/>
      <c r="H78" s="78"/>
      <c r="I78" s="78"/>
      <c r="J78" s="81">
        <f t="shared" si="8"/>
        <v>0</v>
      </c>
    </row>
    <row r="79" spans="2:10">
      <c r="B79" s="78" t="s">
        <v>392</v>
      </c>
      <c r="D79" s="78"/>
      <c r="E79" s="78"/>
      <c r="F79" s="78"/>
      <c r="G79" s="78"/>
      <c r="H79" s="78"/>
      <c r="I79" s="78"/>
      <c r="J79" s="81">
        <f t="shared" si="8"/>
        <v>0</v>
      </c>
    </row>
    <row r="80" spans="2:10"/>
    <row r="81" spans="2:10">
      <c r="B81" s="63" t="s">
        <v>399</v>
      </c>
    </row>
    <row r="82" spans="2:10">
      <c r="B82" s="63" t="s">
        <v>361</v>
      </c>
      <c r="D82" s="78"/>
      <c r="E82" s="78"/>
      <c r="F82" s="78"/>
      <c r="G82" s="78"/>
      <c r="H82" s="78"/>
      <c r="I82" s="78"/>
      <c r="J82" s="81">
        <f t="shared" ref="J82:J85" si="9">H82*I82/1000</f>
        <v>0</v>
      </c>
    </row>
    <row r="83" spans="2:10">
      <c r="B83" s="78" t="s">
        <v>392</v>
      </c>
      <c r="D83" s="78"/>
      <c r="E83" s="78"/>
      <c r="F83" s="78"/>
      <c r="G83" s="78"/>
      <c r="H83" s="78"/>
      <c r="I83" s="78"/>
      <c r="J83" s="81">
        <f t="shared" si="9"/>
        <v>0</v>
      </c>
    </row>
    <row r="84" spans="2:10">
      <c r="B84" s="78" t="s">
        <v>392</v>
      </c>
      <c r="D84" s="78"/>
      <c r="E84" s="78"/>
      <c r="F84" s="78"/>
      <c r="G84" s="78"/>
      <c r="H84" s="78"/>
      <c r="I84" s="78"/>
      <c r="J84" s="81">
        <f t="shared" si="9"/>
        <v>0</v>
      </c>
    </row>
    <row r="85" spans="2:10">
      <c r="B85" s="78" t="s">
        <v>392</v>
      </c>
      <c r="D85" s="78"/>
      <c r="E85" s="78"/>
      <c r="F85" s="78"/>
      <c r="G85" s="78"/>
      <c r="H85" s="78"/>
      <c r="I85" s="78"/>
      <c r="J85" s="81">
        <f t="shared" si="9"/>
        <v>0</v>
      </c>
    </row>
    <row r="86" spans="2:10"/>
    <row r="87" spans="2:10">
      <c r="B87" s="63" t="s">
        <v>400</v>
      </c>
    </row>
    <row r="88" spans="2:10">
      <c r="B88" s="63" t="s">
        <v>362</v>
      </c>
      <c r="D88" s="78"/>
      <c r="E88" s="78"/>
      <c r="F88" s="78"/>
      <c r="G88" s="78"/>
      <c r="H88" s="78"/>
      <c r="I88" s="78"/>
      <c r="J88" s="81">
        <f t="shared" ref="J88:J92" si="10">H88*I88/1000</f>
        <v>0</v>
      </c>
    </row>
    <row r="89" spans="2:10">
      <c r="B89" s="63" t="s">
        <v>363</v>
      </c>
      <c r="D89" s="78"/>
      <c r="E89" s="78"/>
      <c r="F89" s="78"/>
      <c r="G89" s="78"/>
      <c r="H89" s="78"/>
      <c r="I89" s="78"/>
      <c r="J89" s="81">
        <f t="shared" si="10"/>
        <v>0</v>
      </c>
    </row>
    <row r="90" spans="2:10">
      <c r="B90" s="78" t="s">
        <v>392</v>
      </c>
      <c r="D90" s="78"/>
      <c r="E90" s="78"/>
      <c r="F90" s="78"/>
      <c r="G90" s="78"/>
      <c r="H90" s="78"/>
      <c r="I90" s="78"/>
      <c r="J90" s="81">
        <f t="shared" si="10"/>
        <v>0</v>
      </c>
    </row>
    <row r="91" spans="2:10">
      <c r="B91" s="78" t="s">
        <v>392</v>
      </c>
      <c r="D91" s="78"/>
      <c r="E91" s="78"/>
      <c r="F91" s="78"/>
      <c r="G91" s="78"/>
      <c r="H91" s="78"/>
      <c r="I91" s="78"/>
      <c r="J91" s="81">
        <f t="shared" si="10"/>
        <v>0</v>
      </c>
    </row>
    <row r="92" spans="2:10">
      <c r="B92" s="78" t="s">
        <v>392</v>
      </c>
      <c r="D92" s="78"/>
      <c r="E92" s="78"/>
      <c r="F92" s="78"/>
      <c r="G92" s="78"/>
      <c r="H92" s="78"/>
      <c r="I92" s="78"/>
      <c r="J92" s="81">
        <f t="shared" si="10"/>
        <v>0</v>
      </c>
    </row>
    <row r="93" spans="2:10"/>
    <row r="94" spans="2:10">
      <c r="B94" s="63" t="s">
        <v>396</v>
      </c>
    </row>
    <row r="95" spans="2:10">
      <c r="B95" s="63" t="s">
        <v>355</v>
      </c>
      <c r="D95" s="78"/>
      <c r="E95" s="78"/>
      <c r="F95" s="78"/>
      <c r="G95" s="78"/>
      <c r="H95" s="78"/>
      <c r="I95" s="78"/>
      <c r="J95" s="81">
        <f t="shared" ref="J95:J98" si="11">H95*I95/1000</f>
        <v>0</v>
      </c>
    </row>
    <row r="96" spans="2:10">
      <c r="B96" s="78" t="s">
        <v>392</v>
      </c>
      <c r="D96" s="78"/>
      <c r="E96" s="78"/>
      <c r="F96" s="78"/>
      <c r="G96" s="78"/>
      <c r="H96" s="78"/>
      <c r="I96" s="78"/>
      <c r="J96" s="81">
        <f t="shared" si="11"/>
        <v>0</v>
      </c>
    </row>
    <row r="97" spans="2:10">
      <c r="B97" s="78" t="s">
        <v>392</v>
      </c>
      <c r="D97" s="78"/>
      <c r="E97" s="78"/>
      <c r="F97" s="78"/>
      <c r="G97" s="78"/>
      <c r="H97" s="78"/>
      <c r="I97" s="78"/>
      <c r="J97" s="81">
        <f t="shared" si="11"/>
        <v>0</v>
      </c>
    </row>
    <row r="98" spans="2:10">
      <c r="B98" s="78" t="s">
        <v>392</v>
      </c>
      <c r="D98" s="78"/>
      <c r="E98" s="78"/>
      <c r="F98" s="78"/>
      <c r="G98" s="78"/>
      <c r="H98" s="78"/>
      <c r="I98" s="78"/>
      <c r="J98" s="81">
        <f t="shared" si="11"/>
        <v>0</v>
      </c>
    </row>
    <row r="99" spans="2:10"/>
    <row r="100" spans="2:10">
      <c r="B100" s="65" t="s">
        <v>364</v>
      </c>
    </row>
    <row r="101" spans="2:10">
      <c r="B101" s="63" t="s">
        <v>401</v>
      </c>
    </row>
    <row r="102" spans="2:10">
      <c r="B102" s="63" t="s">
        <v>365</v>
      </c>
      <c r="D102" s="78"/>
      <c r="E102" s="78"/>
      <c r="F102" s="78"/>
      <c r="G102" s="78"/>
      <c r="H102" s="78"/>
      <c r="I102" s="78"/>
      <c r="J102" s="81">
        <f t="shared" ref="J102:J107" si="12">H102*I102/1000</f>
        <v>0</v>
      </c>
    </row>
    <row r="103" spans="2:10">
      <c r="B103" s="63" t="s">
        <v>366</v>
      </c>
      <c r="D103" s="78"/>
      <c r="E103" s="78"/>
      <c r="F103" s="78"/>
      <c r="G103" s="78"/>
      <c r="H103" s="78"/>
      <c r="I103" s="78"/>
      <c r="J103" s="81">
        <f t="shared" si="12"/>
        <v>0</v>
      </c>
    </row>
    <row r="104" spans="2:10">
      <c r="B104" s="63" t="s">
        <v>367</v>
      </c>
      <c r="D104" s="78"/>
      <c r="E104" s="78"/>
      <c r="F104" s="78"/>
      <c r="G104" s="78"/>
      <c r="H104" s="78"/>
      <c r="I104" s="78"/>
      <c r="J104" s="81">
        <f t="shared" si="12"/>
        <v>0</v>
      </c>
    </row>
    <row r="105" spans="2:10">
      <c r="B105" s="78" t="s">
        <v>392</v>
      </c>
      <c r="D105" s="78"/>
      <c r="E105" s="78"/>
      <c r="F105" s="78"/>
      <c r="G105" s="78"/>
      <c r="H105" s="78"/>
      <c r="I105" s="78"/>
      <c r="J105" s="81">
        <f t="shared" si="12"/>
        <v>0</v>
      </c>
    </row>
    <row r="106" spans="2:10">
      <c r="B106" s="78" t="s">
        <v>392</v>
      </c>
      <c r="D106" s="78"/>
      <c r="E106" s="78"/>
      <c r="F106" s="78"/>
      <c r="G106" s="78"/>
      <c r="H106" s="78"/>
      <c r="I106" s="78"/>
      <c r="J106" s="81">
        <f t="shared" si="12"/>
        <v>0</v>
      </c>
    </row>
    <row r="107" spans="2:10">
      <c r="B107" s="78" t="s">
        <v>392</v>
      </c>
      <c r="D107" s="78"/>
      <c r="E107" s="78"/>
      <c r="F107" s="78"/>
      <c r="G107" s="78"/>
      <c r="H107" s="78"/>
      <c r="I107" s="78"/>
      <c r="J107" s="81">
        <f t="shared" si="12"/>
        <v>0</v>
      </c>
    </row>
    <row r="108" spans="2:10"/>
    <row r="109" spans="2:10">
      <c r="B109" s="63" t="s">
        <v>398</v>
      </c>
    </row>
    <row r="110" spans="2:10">
      <c r="B110" s="63" t="s">
        <v>360</v>
      </c>
      <c r="D110" s="78"/>
      <c r="E110" s="78"/>
      <c r="F110" s="78"/>
      <c r="G110" s="78"/>
      <c r="H110" s="78"/>
      <c r="I110" s="78"/>
      <c r="J110" s="81">
        <f t="shared" ref="J110:J113" si="13">H110*I110/1000</f>
        <v>0</v>
      </c>
    </row>
    <row r="111" spans="2:10">
      <c r="B111" s="78" t="s">
        <v>392</v>
      </c>
      <c r="D111" s="78"/>
      <c r="E111" s="78"/>
      <c r="F111" s="78"/>
      <c r="G111" s="78"/>
      <c r="H111" s="78"/>
      <c r="I111" s="78"/>
      <c r="J111" s="81">
        <f t="shared" si="13"/>
        <v>0</v>
      </c>
    </row>
    <row r="112" spans="2:10">
      <c r="B112" s="78" t="s">
        <v>392</v>
      </c>
      <c r="D112" s="78"/>
      <c r="E112" s="78"/>
      <c r="F112" s="78"/>
      <c r="G112" s="78"/>
      <c r="H112" s="78"/>
      <c r="I112" s="78"/>
      <c r="J112" s="81">
        <f t="shared" si="13"/>
        <v>0</v>
      </c>
    </row>
    <row r="113" spans="2:10">
      <c r="B113" s="78" t="s">
        <v>392</v>
      </c>
      <c r="D113" s="78"/>
      <c r="E113" s="78"/>
      <c r="F113" s="78"/>
      <c r="G113" s="78"/>
      <c r="H113" s="78"/>
      <c r="I113" s="78"/>
      <c r="J113" s="81">
        <f t="shared" si="13"/>
        <v>0</v>
      </c>
    </row>
    <row r="114" spans="2:10"/>
    <row r="115" spans="2:10">
      <c r="B115" s="63" t="s">
        <v>399</v>
      </c>
    </row>
    <row r="116" spans="2:10">
      <c r="B116" s="63" t="s">
        <v>361</v>
      </c>
      <c r="D116" s="78"/>
      <c r="E116" s="78"/>
      <c r="F116" s="78"/>
      <c r="G116" s="78"/>
      <c r="H116" s="78"/>
      <c r="I116" s="78"/>
      <c r="J116" s="81">
        <f t="shared" ref="J116:J119" si="14">H116*I116/1000</f>
        <v>0</v>
      </c>
    </row>
    <row r="117" spans="2:10">
      <c r="B117" s="78" t="s">
        <v>392</v>
      </c>
      <c r="D117" s="78"/>
      <c r="E117" s="78"/>
      <c r="F117" s="78"/>
      <c r="G117" s="78"/>
      <c r="H117" s="78"/>
      <c r="I117" s="78"/>
      <c r="J117" s="81">
        <f t="shared" si="14"/>
        <v>0</v>
      </c>
    </row>
    <row r="118" spans="2:10">
      <c r="B118" s="78" t="s">
        <v>392</v>
      </c>
      <c r="D118" s="78"/>
      <c r="E118" s="78"/>
      <c r="F118" s="78"/>
      <c r="G118" s="78"/>
      <c r="H118" s="78"/>
      <c r="I118" s="78"/>
      <c r="J118" s="81">
        <f t="shared" si="14"/>
        <v>0</v>
      </c>
    </row>
    <row r="119" spans="2:10">
      <c r="B119" s="78" t="s">
        <v>392</v>
      </c>
      <c r="D119" s="78"/>
      <c r="E119" s="78"/>
      <c r="F119" s="78"/>
      <c r="G119" s="78"/>
      <c r="H119" s="78"/>
      <c r="I119" s="78"/>
      <c r="J119" s="81">
        <f t="shared" si="14"/>
        <v>0</v>
      </c>
    </row>
    <row r="120" spans="2:10"/>
    <row r="121" spans="2:10">
      <c r="B121" s="63" t="s">
        <v>402</v>
      </c>
    </row>
    <row r="122" spans="2:10">
      <c r="B122" s="63" t="s">
        <v>368</v>
      </c>
      <c r="D122" s="78"/>
      <c r="E122" s="78"/>
      <c r="F122" s="78"/>
      <c r="G122" s="78"/>
      <c r="H122" s="78"/>
      <c r="I122" s="78"/>
      <c r="J122" s="81">
        <f t="shared" ref="J122:J128" si="15">H122*I122/1000</f>
        <v>0</v>
      </c>
    </row>
    <row r="123" spans="2:10">
      <c r="B123" s="63" t="s">
        <v>369</v>
      </c>
      <c r="D123" s="78"/>
      <c r="E123" s="78"/>
      <c r="F123" s="78"/>
      <c r="G123" s="78"/>
      <c r="H123" s="78"/>
      <c r="I123" s="78"/>
      <c r="J123" s="81">
        <f t="shared" si="15"/>
        <v>0</v>
      </c>
    </row>
    <row r="124" spans="2:10">
      <c r="B124" s="63" t="s">
        <v>370</v>
      </c>
      <c r="D124" s="78"/>
      <c r="E124" s="78"/>
      <c r="F124" s="78"/>
      <c r="G124" s="78"/>
      <c r="H124" s="78"/>
      <c r="I124" s="78"/>
      <c r="J124" s="81">
        <f t="shared" si="15"/>
        <v>0</v>
      </c>
    </row>
    <row r="125" spans="2:10">
      <c r="B125" s="63" t="s">
        <v>371</v>
      </c>
      <c r="D125" s="78"/>
      <c r="E125" s="78"/>
      <c r="F125" s="78"/>
      <c r="G125" s="78"/>
      <c r="H125" s="78"/>
      <c r="I125" s="78"/>
      <c r="J125" s="81">
        <f t="shared" si="15"/>
        <v>0</v>
      </c>
    </row>
    <row r="126" spans="2:10">
      <c r="B126" s="78" t="s">
        <v>392</v>
      </c>
      <c r="D126" s="78"/>
      <c r="E126" s="78"/>
      <c r="F126" s="78"/>
      <c r="G126" s="78"/>
      <c r="H126" s="78"/>
      <c r="I126" s="78"/>
      <c r="J126" s="81">
        <f t="shared" si="15"/>
        <v>0</v>
      </c>
    </row>
    <row r="127" spans="2:10">
      <c r="B127" s="78" t="s">
        <v>392</v>
      </c>
      <c r="D127" s="78"/>
      <c r="E127" s="78"/>
      <c r="F127" s="78"/>
      <c r="G127" s="78"/>
      <c r="H127" s="78"/>
      <c r="I127" s="78"/>
      <c r="J127" s="81">
        <f t="shared" si="15"/>
        <v>0</v>
      </c>
    </row>
    <row r="128" spans="2:10">
      <c r="B128" s="78" t="s">
        <v>392</v>
      </c>
      <c r="D128" s="78"/>
      <c r="E128" s="78"/>
      <c r="F128" s="78"/>
      <c r="G128" s="78"/>
      <c r="H128" s="78"/>
      <c r="I128" s="78"/>
      <c r="J128" s="81">
        <f t="shared" si="15"/>
        <v>0</v>
      </c>
    </row>
    <row r="129" spans="2:10"/>
    <row r="130" spans="2:10">
      <c r="B130" s="63" t="s">
        <v>396</v>
      </c>
    </row>
    <row r="131" spans="2:10">
      <c r="B131" s="63" t="s">
        <v>355</v>
      </c>
      <c r="D131" s="78"/>
      <c r="E131" s="78"/>
      <c r="F131" s="78"/>
      <c r="G131" s="78"/>
      <c r="H131" s="78"/>
      <c r="I131" s="78"/>
      <c r="J131" s="81">
        <f t="shared" ref="J131:J134" si="16">H131*I131/1000</f>
        <v>0</v>
      </c>
    </row>
    <row r="132" spans="2:10">
      <c r="B132" s="78" t="s">
        <v>392</v>
      </c>
      <c r="D132" s="78"/>
      <c r="E132" s="78"/>
      <c r="F132" s="78"/>
      <c r="G132" s="78"/>
      <c r="H132" s="78"/>
      <c r="I132" s="78"/>
      <c r="J132" s="81">
        <f t="shared" si="16"/>
        <v>0</v>
      </c>
    </row>
    <row r="133" spans="2:10">
      <c r="B133" s="78" t="s">
        <v>392</v>
      </c>
      <c r="D133" s="78"/>
      <c r="E133" s="78"/>
      <c r="F133" s="78"/>
      <c r="G133" s="78"/>
      <c r="H133" s="78"/>
      <c r="I133" s="78"/>
      <c r="J133" s="81">
        <f t="shared" si="16"/>
        <v>0</v>
      </c>
    </row>
    <row r="134" spans="2:10">
      <c r="B134" s="78" t="s">
        <v>392</v>
      </c>
      <c r="D134" s="78"/>
      <c r="E134" s="78"/>
      <c r="F134" s="78"/>
      <c r="G134" s="78"/>
      <c r="H134" s="78"/>
      <c r="I134" s="78"/>
      <c r="J134" s="81">
        <f t="shared" si="16"/>
        <v>0</v>
      </c>
    </row>
    <row r="135" spans="2:10"/>
    <row r="136" spans="2:10">
      <c r="B136" s="65" t="s">
        <v>372</v>
      </c>
    </row>
    <row r="137" spans="2:10">
      <c r="B137" s="63" t="s">
        <v>403</v>
      </c>
    </row>
    <row r="138" spans="2:10">
      <c r="B138" s="63" t="s">
        <v>373</v>
      </c>
      <c r="D138" s="78"/>
      <c r="E138" s="78"/>
      <c r="F138" s="78"/>
      <c r="G138" s="78"/>
      <c r="H138" s="78"/>
      <c r="I138" s="78"/>
      <c r="J138" s="81">
        <f t="shared" ref="J138:J142" si="17">H138*I138/1000</f>
        <v>0</v>
      </c>
    </row>
    <row r="139" spans="2:10">
      <c r="B139" s="63" t="s">
        <v>374</v>
      </c>
      <c r="D139" s="78"/>
      <c r="E139" s="78"/>
      <c r="F139" s="78"/>
      <c r="G139" s="78"/>
      <c r="H139" s="78"/>
      <c r="I139" s="78"/>
      <c r="J139" s="81">
        <f t="shared" si="17"/>
        <v>0</v>
      </c>
    </row>
    <row r="140" spans="2:10">
      <c r="B140" s="78" t="s">
        <v>392</v>
      </c>
      <c r="D140" s="78"/>
      <c r="E140" s="78"/>
      <c r="F140" s="78"/>
      <c r="G140" s="78"/>
      <c r="H140" s="78"/>
      <c r="I140" s="78"/>
      <c r="J140" s="81">
        <f t="shared" si="17"/>
        <v>0</v>
      </c>
    </row>
    <row r="141" spans="2:10">
      <c r="B141" s="78" t="s">
        <v>392</v>
      </c>
      <c r="D141" s="78"/>
      <c r="E141" s="78"/>
      <c r="F141" s="78"/>
      <c r="G141" s="78"/>
      <c r="H141" s="78"/>
      <c r="I141" s="78"/>
      <c r="J141" s="81">
        <f t="shared" si="17"/>
        <v>0</v>
      </c>
    </row>
    <row r="142" spans="2:10">
      <c r="B142" s="78" t="s">
        <v>392</v>
      </c>
      <c r="D142" s="78"/>
      <c r="E142" s="78"/>
      <c r="F142" s="78"/>
      <c r="G142" s="78"/>
      <c r="H142" s="78"/>
      <c r="I142" s="78"/>
      <c r="J142" s="81">
        <f t="shared" si="17"/>
        <v>0</v>
      </c>
    </row>
    <row r="143" spans="2:10"/>
    <row r="144" spans="2:10">
      <c r="B144" s="63" t="s">
        <v>404</v>
      </c>
    </row>
    <row r="145" spans="2:10">
      <c r="B145" s="63" t="s">
        <v>375</v>
      </c>
      <c r="D145" s="78"/>
      <c r="E145" s="78"/>
      <c r="F145" s="78"/>
      <c r="G145" s="78"/>
      <c r="H145" s="78"/>
      <c r="I145" s="78"/>
      <c r="J145" s="81">
        <f t="shared" ref="J145:J150" si="18">H145*I145/1000</f>
        <v>0</v>
      </c>
    </row>
    <row r="146" spans="2:10">
      <c r="B146" s="63" t="s">
        <v>376</v>
      </c>
      <c r="D146" s="78"/>
      <c r="E146" s="78"/>
      <c r="F146" s="78"/>
      <c r="G146" s="78"/>
      <c r="H146" s="78"/>
      <c r="I146" s="78"/>
      <c r="J146" s="81">
        <f t="shared" si="18"/>
        <v>0</v>
      </c>
    </row>
    <row r="147" spans="2:10">
      <c r="B147" s="63" t="s">
        <v>377</v>
      </c>
      <c r="D147" s="78"/>
      <c r="E147" s="78"/>
      <c r="F147" s="78"/>
      <c r="G147" s="78"/>
      <c r="H147" s="78"/>
      <c r="I147" s="78"/>
      <c r="J147" s="81">
        <f t="shared" si="18"/>
        <v>0</v>
      </c>
    </row>
    <row r="148" spans="2:10">
      <c r="B148" s="78" t="s">
        <v>392</v>
      </c>
      <c r="D148" s="78"/>
      <c r="E148" s="78"/>
      <c r="F148" s="78"/>
      <c r="G148" s="78"/>
      <c r="H148" s="78"/>
      <c r="I148" s="78"/>
      <c r="J148" s="81">
        <f t="shared" si="18"/>
        <v>0</v>
      </c>
    </row>
    <row r="149" spans="2:10">
      <c r="B149" s="78" t="s">
        <v>392</v>
      </c>
      <c r="D149" s="78"/>
      <c r="E149" s="78"/>
      <c r="F149" s="78"/>
      <c r="G149" s="78"/>
      <c r="H149" s="78"/>
      <c r="I149" s="78"/>
      <c r="J149" s="81">
        <f t="shared" si="18"/>
        <v>0</v>
      </c>
    </row>
    <row r="150" spans="2:10">
      <c r="B150" s="78" t="s">
        <v>392</v>
      </c>
      <c r="D150" s="78"/>
      <c r="E150" s="78"/>
      <c r="F150" s="78"/>
      <c r="G150" s="78"/>
      <c r="H150" s="78"/>
      <c r="I150" s="78"/>
      <c r="J150" s="81">
        <f t="shared" si="18"/>
        <v>0</v>
      </c>
    </row>
    <row r="151" spans="2:10"/>
    <row r="152" spans="2:10">
      <c r="B152" s="63" t="s">
        <v>405</v>
      </c>
    </row>
    <row r="153" spans="2:10">
      <c r="B153" s="63" t="s">
        <v>378</v>
      </c>
      <c r="D153" s="78"/>
      <c r="E153" s="78"/>
      <c r="F153" s="78"/>
      <c r="G153" s="78"/>
      <c r="H153" s="78"/>
      <c r="I153" s="78"/>
      <c r="J153" s="81">
        <f t="shared" ref="J153:J156" si="19">H153*I153/1000</f>
        <v>0</v>
      </c>
    </row>
    <row r="154" spans="2:10">
      <c r="B154" s="78" t="s">
        <v>392</v>
      </c>
      <c r="D154" s="78"/>
      <c r="E154" s="78"/>
      <c r="F154" s="78"/>
      <c r="G154" s="78"/>
      <c r="H154" s="78"/>
      <c r="I154" s="78"/>
      <c r="J154" s="81">
        <f t="shared" si="19"/>
        <v>0</v>
      </c>
    </row>
    <row r="155" spans="2:10">
      <c r="B155" s="78" t="s">
        <v>392</v>
      </c>
      <c r="D155" s="78"/>
      <c r="E155" s="78"/>
      <c r="F155" s="78"/>
      <c r="G155" s="78"/>
      <c r="H155" s="78"/>
      <c r="I155" s="78"/>
      <c r="J155" s="81">
        <f t="shared" si="19"/>
        <v>0</v>
      </c>
    </row>
    <row r="156" spans="2:10">
      <c r="B156" s="78" t="s">
        <v>392</v>
      </c>
      <c r="D156" s="78"/>
      <c r="E156" s="78"/>
      <c r="F156" s="78"/>
      <c r="G156" s="78"/>
      <c r="H156" s="78"/>
      <c r="I156" s="78"/>
      <c r="J156" s="81">
        <f t="shared" si="19"/>
        <v>0</v>
      </c>
    </row>
    <row r="157" spans="2:10"/>
    <row r="158" spans="2:10">
      <c r="B158" s="63" t="s">
        <v>395</v>
      </c>
    </row>
    <row r="159" spans="2:10">
      <c r="B159" s="63" t="s">
        <v>406</v>
      </c>
      <c r="D159" s="78"/>
      <c r="E159" s="78"/>
      <c r="F159" s="78"/>
      <c r="G159" s="78"/>
      <c r="H159" s="78"/>
      <c r="I159" s="78"/>
      <c r="J159" s="81">
        <f t="shared" ref="J159:J162" si="20">H159*I159/1000</f>
        <v>0</v>
      </c>
    </row>
    <row r="160" spans="2:10">
      <c r="B160" s="78" t="s">
        <v>392</v>
      </c>
      <c r="D160" s="78"/>
      <c r="E160" s="78"/>
      <c r="F160" s="78"/>
      <c r="G160" s="78"/>
      <c r="H160" s="78"/>
      <c r="I160" s="78"/>
      <c r="J160" s="81">
        <f t="shared" si="20"/>
        <v>0</v>
      </c>
    </row>
    <row r="161" spans="2:10">
      <c r="B161" s="78" t="s">
        <v>392</v>
      </c>
      <c r="D161" s="78"/>
      <c r="E161" s="78"/>
      <c r="F161" s="78"/>
      <c r="G161" s="78"/>
      <c r="H161" s="78"/>
      <c r="I161" s="78"/>
      <c r="J161" s="81">
        <f t="shared" si="20"/>
        <v>0</v>
      </c>
    </row>
    <row r="162" spans="2:10">
      <c r="B162" s="78" t="s">
        <v>392</v>
      </c>
      <c r="D162" s="78"/>
      <c r="E162" s="78"/>
      <c r="F162" s="78"/>
      <c r="G162" s="78"/>
      <c r="H162" s="78"/>
      <c r="I162" s="78"/>
      <c r="J162" s="81">
        <f t="shared" si="20"/>
        <v>0</v>
      </c>
    </row>
    <row r="163" spans="2:10"/>
    <row r="164" spans="2:10">
      <c r="B164" s="63" t="s">
        <v>396</v>
      </c>
    </row>
    <row r="165" spans="2:10">
      <c r="B165" s="63" t="s">
        <v>355</v>
      </c>
      <c r="D165" s="78"/>
      <c r="E165" s="78"/>
      <c r="F165" s="78"/>
      <c r="G165" s="78"/>
      <c r="H165" s="78"/>
      <c r="I165" s="78"/>
      <c r="J165" s="81">
        <f t="shared" ref="J165:J168" si="21">H165*I165/1000</f>
        <v>0</v>
      </c>
    </row>
    <row r="166" spans="2:10">
      <c r="B166" s="78" t="s">
        <v>392</v>
      </c>
      <c r="D166" s="78"/>
      <c r="E166" s="78"/>
      <c r="F166" s="78"/>
      <c r="G166" s="78"/>
      <c r="H166" s="78"/>
      <c r="I166" s="78"/>
      <c r="J166" s="81">
        <f t="shared" si="21"/>
        <v>0</v>
      </c>
    </row>
    <row r="167" spans="2:10">
      <c r="B167" s="78" t="s">
        <v>392</v>
      </c>
      <c r="D167" s="78"/>
      <c r="E167" s="78"/>
      <c r="F167" s="78"/>
      <c r="G167" s="78"/>
      <c r="H167" s="78"/>
      <c r="I167" s="78"/>
      <c r="J167" s="81">
        <f t="shared" si="21"/>
        <v>0</v>
      </c>
    </row>
    <row r="168" spans="2:10">
      <c r="B168" s="78" t="s">
        <v>392</v>
      </c>
      <c r="D168" s="78"/>
      <c r="E168" s="78"/>
      <c r="F168" s="78"/>
      <c r="G168" s="78"/>
      <c r="H168" s="78"/>
      <c r="I168" s="78"/>
      <c r="J168" s="81">
        <f t="shared" si="21"/>
        <v>0</v>
      </c>
    </row>
    <row r="169" spans="2:10"/>
    <row r="170" spans="2:10">
      <c r="B170" s="65" t="s">
        <v>407</v>
      </c>
    </row>
    <row r="171" spans="2:10">
      <c r="B171" s="63" t="s">
        <v>408</v>
      </c>
    </row>
    <row r="172" spans="2:10">
      <c r="B172" s="63" t="s">
        <v>409</v>
      </c>
      <c r="D172" s="78"/>
      <c r="E172" s="78"/>
      <c r="F172" s="78"/>
      <c r="G172" s="78"/>
      <c r="H172" s="78"/>
      <c r="I172" s="78"/>
      <c r="J172" s="81">
        <f t="shared" ref="J172:J179" si="22">H172*I172/1000</f>
        <v>0</v>
      </c>
    </row>
    <row r="173" spans="2:10">
      <c r="B173" s="63" t="s">
        <v>410</v>
      </c>
      <c r="D173" s="78"/>
      <c r="E173" s="78"/>
      <c r="F173" s="78"/>
      <c r="G173" s="78"/>
      <c r="H173" s="78"/>
      <c r="I173" s="78"/>
      <c r="J173" s="81">
        <f t="shared" si="22"/>
        <v>0</v>
      </c>
    </row>
    <row r="174" spans="2:10">
      <c r="B174" s="63" t="s">
        <v>411</v>
      </c>
      <c r="D174" s="78"/>
      <c r="E174" s="78"/>
      <c r="F174" s="78"/>
      <c r="G174" s="78"/>
      <c r="H174" s="78"/>
      <c r="I174" s="78"/>
      <c r="J174" s="81">
        <f t="shared" si="22"/>
        <v>0</v>
      </c>
    </row>
    <row r="175" spans="2:10">
      <c r="B175" s="63" t="s">
        <v>412</v>
      </c>
      <c r="D175" s="78"/>
      <c r="E175" s="78"/>
      <c r="F175" s="78"/>
      <c r="G175" s="78"/>
      <c r="H175" s="78"/>
      <c r="I175" s="78"/>
      <c r="J175" s="81">
        <f t="shared" si="22"/>
        <v>0</v>
      </c>
    </row>
    <row r="176" spans="2:10">
      <c r="B176" s="63" t="s">
        <v>413</v>
      </c>
      <c r="D176" s="78"/>
      <c r="E176" s="78"/>
      <c r="F176" s="78"/>
      <c r="G176" s="78"/>
      <c r="H176" s="78"/>
      <c r="I176" s="78"/>
      <c r="J176" s="81">
        <f t="shared" si="22"/>
        <v>0</v>
      </c>
    </row>
    <row r="177" spans="2:10">
      <c r="B177" s="78" t="s">
        <v>392</v>
      </c>
      <c r="D177" s="78"/>
      <c r="E177" s="78"/>
      <c r="F177" s="78"/>
      <c r="G177" s="78"/>
      <c r="H177" s="78"/>
      <c r="I177" s="78"/>
      <c r="J177" s="81">
        <f t="shared" si="22"/>
        <v>0</v>
      </c>
    </row>
    <row r="178" spans="2:10">
      <c r="B178" s="78" t="s">
        <v>392</v>
      </c>
      <c r="D178" s="78"/>
      <c r="E178" s="78"/>
      <c r="F178" s="78"/>
      <c r="G178" s="78"/>
      <c r="H178" s="78"/>
      <c r="I178" s="78"/>
      <c r="J178" s="81">
        <f t="shared" si="22"/>
        <v>0</v>
      </c>
    </row>
    <row r="179" spans="2:10">
      <c r="B179" s="78" t="s">
        <v>392</v>
      </c>
      <c r="D179" s="78"/>
      <c r="E179" s="78"/>
      <c r="F179" s="78"/>
      <c r="G179" s="78"/>
      <c r="H179" s="78"/>
      <c r="I179" s="78"/>
      <c r="J179" s="81">
        <f t="shared" si="22"/>
        <v>0</v>
      </c>
    </row>
    <row r="180" spans="2:10"/>
    <row r="181" spans="2:10">
      <c r="B181" s="63" t="s">
        <v>414</v>
      </c>
    </row>
    <row r="182" spans="2:10">
      <c r="B182" s="63" t="s">
        <v>415</v>
      </c>
      <c r="D182" s="78"/>
      <c r="E182" s="78"/>
      <c r="F182" s="78"/>
      <c r="G182" s="78"/>
      <c r="H182" s="78"/>
      <c r="I182" s="78"/>
      <c r="J182" s="81">
        <f t="shared" ref="J182:J188" si="23">H182*I182/1000</f>
        <v>0</v>
      </c>
    </row>
    <row r="183" spans="2:10">
      <c r="B183" s="63" t="s">
        <v>416</v>
      </c>
      <c r="D183" s="78"/>
      <c r="E183" s="78"/>
      <c r="F183" s="78"/>
      <c r="G183" s="78"/>
      <c r="H183" s="78"/>
      <c r="I183" s="78"/>
      <c r="J183" s="81">
        <f t="shared" si="23"/>
        <v>0</v>
      </c>
    </row>
    <row r="184" spans="2:10">
      <c r="B184" s="63" t="s">
        <v>336</v>
      </c>
      <c r="D184" s="78"/>
      <c r="E184" s="78"/>
      <c r="F184" s="78"/>
      <c r="G184" s="78"/>
      <c r="H184" s="78"/>
      <c r="I184" s="78"/>
      <c r="J184" s="81">
        <f t="shared" si="23"/>
        <v>0</v>
      </c>
    </row>
    <row r="185" spans="2:10">
      <c r="B185" s="63" t="s">
        <v>417</v>
      </c>
      <c r="D185" s="78"/>
      <c r="E185" s="78"/>
      <c r="F185" s="78"/>
      <c r="G185" s="78"/>
      <c r="H185" s="78"/>
      <c r="I185" s="78"/>
      <c r="J185" s="81">
        <f t="shared" si="23"/>
        <v>0</v>
      </c>
    </row>
    <row r="186" spans="2:10">
      <c r="B186" s="78" t="s">
        <v>392</v>
      </c>
      <c r="D186" s="78"/>
      <c r="E186" s="78"/>
      <c r="F186" s="78"/>
      <c r="G186" s="78"/>
      <c r="H186" s="78"/>
      <c r="I186" s="78"/>
      <c r="J186" s="81">
        <f t="shared" si="23"/>
        <v>0</v>
      </c>
    </row>
    <row r="187" spans="2:10">
      <c r="B187" s="78" t="s">
        <v>392</v>
      </c>
      <c r="D187" s="78"/>
      <c r="E187" s="78"/>
      <c r="F187" s="78"/>
      <c r="G187" s="78"/>
      <c r="H187" s="78"/>
      <c r="I187" s="78"/>
      <c r="J187" s="81">
        <f t="shared" si="23"/>
        <v>0</v>
      </c>
    </row>
    <row r="188" spans="2:10">
      <c r="B188" s="78" t="s">
        <v>392</v>
      </c>
      <c r="D188" s="78"/>
      <c r="E188" s="78"/>
      <c r="F188" s="78"/>
      <c r="G188" s="78"/>
      <c r="H188" s="78"/>
      <c r="I188" s="78"/>
      <c r="J188" s="81">
        <f t="shared" si="23"/>
        <v>0</v>
      </c>
    </row>
    <row r="189" spans="2:10"/>
    <row r="190" spans="2:10">
      <c r="B190" s="63" t="s">
        <v>418</v>
      </c>
    </row>
    <row r="191" spans="2:10">
      <c r="B191" s="63" t="s">
        <v>419</v>
      </c>
      <c r="D191" s="78"/>
      <c r="E191" s="78"/>
      <c r="F191" s="78"/>
      <c r="G191" s="78"/>
      <c r="H191" s="78"/>
      <c r="I191" s="78"/>
      <c r="J191" s="81">
        <f t="shared" ref="J191:J195" si="24">H191*I191/1000</f>
        <v>0</v>
      </c>
    </row>
    <row r="192" spans="2:10">
      <c r="B192" s="63" t="s">
        <v>420</v>
      </c>
      <c r="D192" s="78"/>
      <c r="E192" s="78"/>
      <c r="F192" s="78"/>
      <c r="G192" s="78"/>
      <c r="H192" s="78"/>
      <c r="I192" s="78"/>
      <c r="J192" s="81">
        <f t="shared" si="24"/>
        <v>0</v>
      </c>
    </row>
    <row r="193" spans="2:10">
      <c r="B193" s="78" t="s">
        <v>392</v>
      </c>
      <c r="D193" s="78"/>
      <c r="E193" s="78"/>
      <c r="F193" s="78"/>
      <c r="G193" s="78"/>
      <c r="H193" s="78"/>
      <c r="I193" s="78"/>
      <c r="J193" s="81">
        <f t="shared" si="24"/>
        <v>0</v>
      </c>
    </row>
    <row r="194" spans="2:10">
      <c r="B194" s="78" t="s">
        <v>392</v>
      </c>
      <c r="D194" s="78"/>
      <c r="E194" s="78"/>
      <c r="F194" s="78"/>
      <c r="G194" s="78"/>
      <c r="H194" s="78"/>
      <c r="I194" s="78"/>
      <c r="J194" s="81">
        <f t="shared" si="24"/>
        <v>0</v>
      </c>
    </row>
    <row r="195" spans="2:10">
      <c r="B195" s="78" t="s">
        <v>392</v>
      </c>
      <c r="D195" s="78"/>
      <c r="E195" s="78"/>
      <c r="F195" s="78"/>
      <c r="G195" s="78"/>
      <c r="H195" s="78"/>
      <c r="I195" s="78"/>
      <c r="J195" s="81">
        <f t="shared" si="24"/>
        <v>0</v>
      </c>
    </row>
    <row r="196" spans="2:10"/>
    <row r="197" spans="2:10">
      <c r="B197" s="63" t="s">
        <v>421</v>
      </c>
    </row>
    <row r="198" spans="2:10">
      <c r="B198" s="63" t="s">
        <v>422</v>
      </c>
      <c r="D198" s="78"/>
      <c r="E198" s="78"/>
      <c r="F198" s="78"/>
      <c r="G198" s="78"/>
      <c r="H198" s="78"/>
      <c r="I198" s="78"/>
      <c r="J198" s="81">
        <f t="shared" ref="J198:J207" si="25">H198*I198/1000</f>
        <v>0</v>
      </c>
    </row>
    <row r="199" spans="2:10">
      <c r="B199" s="63" t="s">
        <v>423</v>
      </c>
      <c r="D199" s="78"/>
      <c r="E199" s="78"/>
      <c r="F199" s="78"/>
      <c r="G199" s="78"/>
      <c r="H199" s="78"/>
      <c r="I199" s="78"/>
      <c r="J199" s="81">
        <f t="shared" si="25"/>
        <v>0</v>
      </c>
    </row>
    <row r="200" spans="2:10">
      <c r="B200" s="63" t="s">
        <v>424</v>
      </c>
      <c r="D200" s="78"/>
      <c r="E200" s="78"/>
      <c r="F200" s="78"/>
      <c r="G200" s="78"/>
      <c r="H200" s="78"/>
      <c r="I200" s="78"/>
      <c r="J200" s="81">
        <f t="shared" si="25"/>
        <v>0</v>
      </c>
    </row>
    <row r="201" spans="2:10">
      <c r="B201" s="63" t="s">
        <v>420</v>
      </c>
      <c r="D201" s="78"/>
      <c r="E201" s="78"/>
      <c r="F201" s="78"/>
      <c r="G201" s="78"/>
      <c r="H201" s="78"/>
      <c r="I201" s="78"/>
      <c r="J201" s="81">
        <f t="shared" si="25"/>
        <v>0</v>
      </c>
    </row>
    <row r="202" spans="2:10">
      <c r="B202" s="63" t="s">
        <v>425</v>
      </c>
      <c r="D202" s="78"/>
      <c r="E202" s="78"/>
      <c r="F202" s="78"/>
      <c r="G202" s="78"/>
      <c r="H202" s="78"/>
      <c r="I202" s="78"/>
      <c r="J202" s="81">
        <f t="shared" si="25"/>
        <v>0</v>
      </c>
    </row>
    <row r="203" spans="2:10">
      <c r="B203" s="63" t="s">
        <v>426</v>
      </c>
      <c r="D203" s="78"/>
      <c r="E203" s="78"/>
      <c r="F203" s="78"/>
      <c r="G203" s="78"/>
      <c r="H203" s="78"/>
      <c r="I203" s="78"/>
      <c r="J203" s="81">
        <f t="shared" si="25"/>
        <v>0</v>
      </c>
    </row>
    <row r="204" spans="2:10">
      <c r="B204" s="63" t="s">
        <v>427</v>
      </c>
      <c r="D204" s="78"/>
      <c r="E204" s="78"/>
      <c r="F204" s="78"/>
      <c r="G204" s="78"/>
      <c r="H204" s="78"/>
      <c r="I204" s="78"/>
      <c r="J204" s="81">
        <f t="shared" si="25"/>
        <v>0</v>
      </c>
    </row>
    <row r="205" spans="2:10">
      <c r="B205" s="78" t="s">
        <v>392</v>
      </c>
      <c r="D205" s="78"/>
      <c r="E205" s="78"/>
      <c r="F205" s="78"/>
      <c r="G205" s="78"/>
      <c r="H205" s="78"/>
      <c r="I205" s="78"/>
      <c r="J205" s="81">
        <f t="shared" si="25"/>
        <v>0</v>
      </c>
    </row>
    <row r="206" spans="2:10">
      <c r="B206" s="78" t="s">
        <v>392</v>
      </c>
      <c r="D206" s="78"/>
      <c r="E206" s="78"/>
      <c r="F206" s="78"/>
      <c r="G206" s="78"/>
      <c r="H206" s="78"/>
      <c r="I206" s="78"/>
      <c r="J206" s="81">
        <f t="shared" si="25"/>
        <v>0</v>
      </c>
    </row>
    <row r="207" spans="2:10">
      <c r="B207" s="78" t="s">
        <v>392</v>
      </c>
      <c r="D207" s="78"/>
      <c r="E207" s="78"/>
      <c r="F207" s="78"/>
      <c r="G207" s="78"/>
      <c r="H207" s="78"/>
      <c r="I207" s="78"/>
      <c r="J207" s="81">
        <f t="shared" si="25"/>
        <v>0</v>
      </c>
    </row>
    <row r="208" spans="2:10"/>
    <row r="209" spans="2:10">
      <c r="B209" s="63" t="s">
        <v>396</v>
      </c>
    </row>
    <row r="210" spans="2:10">
      <c r="B210" s="63" t="s">
        <v>355</v>
      </c>
      <c r="D210" s="78"/>
      <c r="E210" s="78"/>
      <c r="F210" s="78"/>
      <c r="G210" s="78"/>
      <c r="H210" s="78"/>
      <c r="I210" s="78"/>
      <c r="J210" s="81">
        <f t="shared" ref="J210:J213" si="26">H210*I210/1000</f>
        <v>0</v>
      </c>
    </row>
    <row r="211" spans="2:10">
      <c r="B211" s="78" t="s">
        <v>392</v>
      </c>
      <c r="D211" s="78"/>
      <c r="E211" s="78"/>
      <c r="F211" s="78"/>
      <c r="G211" s="78"/>
      <c r="H211" s="78"/>
      <c r="I211" s="78"/>
      <c r="J211" s="81">
        <f t="shared" si="26"/>
        <v>0</v>
      </c>
    </row>
    <row r="212" spans="2:10">
      <c r="B212" s="78" t="s">
        <v>392</v>
      </c>
      <c r="D212" s="78"/>
      <c r="E212" s="78"/>
      <c r="F212" s="78"/>
      <c r="G212" s="78"/>
      <c r="H212" s="78"/>
      <c r="I212" s="78"/>
      <c r="J212" s="81">
        <f t="shared" si="26"/>
        <v>0</v>
      </c>
    </row>
    <row r="213" spans="2:10">
      <c r="B213" s="78" t="s">
        <v>392</v>
      </c>
      <c r="D213" s="78"/>
      <c r="E213" s="78"/>
      <c r="F213" s="78"/>
      <c r="G213" s="78"/>
      <c r="H213" s="78"/>
      <c r="I213" s="78"/>
      <c r="J213" s="81">
        <f t="shared" si="26"/>
        <v>0</v>
      </c>
    </row>
    <row r="214" spans="2:10"/>
    <row r="215" spans="2:10">
      <c r="B215" s="65" t="s">
        <v>428</v>
      </c>
    </row>
    <row r="216" spans="2:10">
      <c r="B216" s="63" t="s">
        <v>429</v>
      </c>
    </row>
    <row r="217" spans="2:10">
      <c r="B217" s="63" t="s">
        <v>430</v>
      </c>
      <c r="D217" s="78"/>
      <c r="E217" s="78"/>
      <c r="F217" s="78"/>
      <c r="G217" s="78"/>
      <c r="H217" s="78"/>
      <c r="I217" s="78"/>
      <c r="J217" s="81">
        <f t="shared" ref="J217:J221" si="27">H217*I217/1000</f>
        <v>0</v>
      </c>
    </row>
    <row r="218" spans="2:10">
      <c r="B218" s="63" t="s">
        <v>431</v>
      </c>
      <c r="D218" s="78"/>
      <c r="E218" s="78"/>
      <c r="F218" s="78"/>
      <c r="G218" s="78"/>
      <c r="H218" s="78"/>
      <c r="I218" s="78"/>
      <c r="J218" s="81">
        <f t="shared" si="27"/>
        <v>0</v>
      </c>
    </row>
    <row r="219" spans="2:10">
      <c r="B219" s="78" t="s">
        <v>392</v>
      </c>
      <c r="D219" s="78"/>
      <c r="E219" s="78"/>
      <c r="F219" s="78"/>
      <c r="G219" s="78"/>
      <c r="H219" s="78"/>
      <c r="I219" s="78"/>
      <c r="J219" s="81">
        <f t="shared" si="27"/>
        <v>0</v>
      </c>
    </row>
    <row r="220" spans="2:10">
      <c r="B220" s="78" t="s">
        <v>392</v>
      </c>
      <c r="D220" s="78"/>
      <c r="E220" s="78"/>
      <c r="F220" s="78"/>
      <c r="G220" s="78"/>
      <c r="H220" s="78"/>
      <c r="I220" s="78"/>
      <c r="J220" s="81">
        <f t="shared" si="27"/>
        <v>0</v>
      </c>
    </row>
    <row r="221" spans="2:10">
      <c r="B221" s="78" t="s">
        <v>392</v>
      </c>
      <c r="D221" s="78"/>
      <c r="E221" s="78"/>
      <c r="F221" s="78"/>
      <c r="G221" s="78"/>
      <c r="H221" s="78"/>
      <c r="I221" s="78"/>
      <c r="J221" s="81">
        <f t="shared" si="27"/>
        <v>0</v>
      </c>
    </row>
    <row r="222" spans="2:10"/>
    <row r="223" spans="2:10">
      <c r="B223" s="65" t="s">
        <v>21</v>
      </c>
      <c r="D223" s="81">
        <f>SUM(D13:D18,D21:D30,D33:D36,D39:D50,D53:D58,D61:D64,D68:D73,D76:D79,D82:D85,D88:D92,D95:D98,D102:D107,D110:D113,D116:D119,D122:D128,D131:D134,D138:D142,D145:D150,D153:D156,D159:D162,D165:D168,D172:D179,D182:D188,D191:D195,D198:D207,D210:D213,D217:D221)</f>
        <v>0</v>
      </c>
      <c r="E223" s="81">
        <f t="shared" ref="E223:J223" si="28">SUM(E13:E18,E21:E30,E33:E36,E39:E50,E53:E58,E61:E64,E68:E73,E76:E79,E82:E85,E88:E92,E95:E98,E102:E107,E110:E113,E116:E119,E122:E128,E131:E134,E138:E142,E145:E150,E153:E156,E159:E162,E165:E168,E172:E179,E182:E188,E191:E195,E198:E207,E210:E213,E217:E221)</f>
        <v>0</v>
      </c>
      <c r="F223" s="81">
        <f t="shared" si="28"/>
        <v>0</v>
      </c>
      <c r="G223" s="81">
        <f t="shared" si="28"/>
        <v>0</v>
      </c>
      <c r="H223" s="81">
        <f t="shared" si="28"/>
        <v>0</v>
      </c>
      <c r="I223" s="81">
        <f t="shared" si="28"/>
        <v>0</v>
      </c>
      <c r="J223" s="81">
        <f t="shared" si="28"/>
        <v>0</v>
      </c>
    </row>
    <row r="224" spans="2:10"/>
    <row r="225" hidden="1"/>
    <row r="226" hidden="1"/>
    <row r="227" hidden="1"/>
    <row r="228" hidden="1"/>
    <row r="229" hidden="1"/>
    <row r="230" hidden="1"/>
  </sheetData>
  <sheetProtection sheet="1" objects="1" scenarios="1"/>
  <conditionalFormatting sqref="A11 A8">
    <cfRule type="cellIs" dxfId="33" priority="1" operator="equal">
      <formula>"O"</formula>
    </cfRule>
    <cfRule type="cellIs" dxfId="32" priority="2" operator="equal">
      <formula>"P"</formula>
    </cfRule>
  </conditionalFormatting>
  <hyperlinks>
    <hyperlink ref="A5" location="'Sign off'!A1" display="Index"/>
  </hyperlinks>
  <pageMargins left="0.59055118110236227" right="0.59055118110236227" top="0.59055118110236227" bottom="0.59055118110236227" header="0.31496062992125984" footer="0.31496062992125984"/>
  <pageSetup paperSize="8" orientation="landscape" r:id="rId1"/>
  <drawing r:id="rId2"/>
  <legacyDrawing r:id="rId3"/>
</worksheet>
</file>

<file path=xl/worksheets/sheet6.xml><?xml version="1.0" encoding="utf-8"?>
<worksheet xmlns="http://schemas.openxmlformats.org/spreadsheetml/2006/main" xmlns:r="http://schemas.openxmlformats.org/officeDocument/2006/relationships">
  <sheetPr>
    <pageSetUpPr fitToPage="1"/>
  </sheetPr>
  <dimension ref="A1:Z322"/>
  <sheetViews>
    <sheetView zoomScaleNormal="100" workbookViewId="0">
      <pane ySplit="4" topLeftCell="A5" activePane="bottomLeft" state="frozen"/>
      <selection activeCell="C8" sqref="C8"/>
      <selection pane="bottomLeft" activeCell="A5" sqref="A5"/>
    </sheetView>
  </sheetViews>
  <sheetFormatPr defaultColWidth="0" defaultRowHeight="12.75" customHeight="1" zeroHeight="1"/>
  <cols>
    <col min="1" max="1" width="15.625" style="63" customWidth="1"/>
    <col min="2" max="2" width="37.875" style="63" customWidth="1"/>
    <col min="3" max="3" width="8.625" style="63" customWidth="1"/>
    <col min="4" max="4" width="10.375" style="63" bestFit="1" customWidth="1"/>
    <col min="5" max="25" width="9" style="63" customWidth="1"/>
    <col min="26" max="16384" width="9" style="63" hidden="1"/>
  </cols>
  <sheetData>
    <row r="1" spans="1:24" s="58" customFormat="1" ht="27.75" customHeight="1">
      <c r="C1" s="59" t="s">
        <v>0</v>
      </c>
    </row>
    <row r="2" spans="1:24" s="58" customFormat="1" ht="18" customHeight="1">
      <c r="C2" s="58" t="s">
        <v>5</v>
      </c>
      <c r="D2" s="60" t="str">
        <f>'1'!$D$11</f>
        <v>Demo sands</v>
      </c>
    </row>
    <row r="3" spans="1:24" s="58" customFormat="1" ht="18" customHeight="1">
      <c r="A3" s="61"/>
      <c r="B3" s="61"/>
      <c r="C3" s="58" t="s">
        <v>7</v>
      </c>
      <c r="D3" s="60" t="str">
        <f>'1'!$D$9</f>
        <v>[Offshore transmission operator 1]</v>
      </c>
      <c r="F3" s="62"/>
      <c r="G3" s="62"/>
      <c r="J3" s="62"/>
    </row>
    <row r="4" spans="1:24" s="58" customFormat="1" ht="18" customHeight="1">
      <c r="A4" s="61"/>
      <c r="B4" s="61"/>
      <c r="C4" s="58" t="s">
        <v>10</v>
      </c>
      <c r="D4" s="60" t="str">
        <f>'1'!$D$12-1&amp;"-"&amp;'1'!$D$12-2000</f>
        <v>2012-13</v>
      </c>
      <c r="F4" s="62"/>
      <c r="G4" s="62"/>
      <c r="J4" s="62"/>
    </row>
    <row r="5" spans="1:24">
      <c r="A5" s="7" t="s">
        <v>13</v>
      </c>
    </row>
    <row r="6" spans="1:24" ht="18">
      <c r="B6" s="64" t="s">
        <v>460</v>
      </c>
    </row>
    <row r="7" spans="1:24">
      <c r="A7" s="63" t="s">
        <v>211</v>
      </c>
      <c r="B7" s="63" t="s">
        <v>285</v>
      </c>
      <c r="D7" s="82">
        <v>2011</v>
      </c>
      <c r="E7" s="82">
        <v>2012</v>
      </c>
      <c r="F7" s="82">
        <v>2013</v>
      </c>
      <c r="G7" s="82">
        <v>2014</v>
      </c>
      <c r="H7" s="82">
        <v>2015</v>
      </c>
      <c r="I7" s="82">
        <v>2016</v>
      </c>
      <c r="J7" s="82">
        <v>2017</v>
      </c>
      <c r="K7" s="82">
        <v>2018</v>
      </c>
      <c r="L7" s="82">
        <v>2019</v>
      </c>
      <c r="M7" s="82">
        <v>2020</v>
      </c>
      <c r="N7" s="82">
        <v>2021</v>
      </c>
      <c r="O7" s="82">
        <v>2022</v>
      </c>
      <c r="P7" s="82">
        <v>2023</v>
      </c>
      <c r="Q7" s="82">
        <v>2024</v>
      </c>
      <c r="R7" s="82">
        <v>2025</v>
      </c>
      <c r="S7" s="82">
        <v>2026</v>
      </c>
      <c r="T7" s="82">
        <v>2027</v>
      </c>
      <c r="U7" s="82">
        <v>2028</v>
      </c>
      <c r="V7" s="82">
        <v>2029</v>
      </c>
      <c r="W7" s="82">
        <v>2030</v>
      </c>
      <c r="X7" s="82">
        <v>2031</v>
      </c>
    </row>
    <row r="8" spans="1:24">
      <c r="A8" s="75" t="s">
        <v>212</v>
      </c>
      <c r="C8" s="82" t="s">
        <v>299</v>
      </c>
    </row>
    <row r="9" spans="1:24">
      <c r="B9" s="65" t="s">
        <v>38</v>
      </c>
    </row>
    <row r="10" spans="1:24">
      <c r="A10" s="63" t="s">
        <v>213</v>
      </c>
      <c r="B10" s="63" t="s">
        <v>42</v>
      </c>
      <c r="C10" s="82" t="s">
        <v>17</v>
      </c>
      <c r="D10" s="78"/>
      <c r="E10" s="81">
        <f>D13</f>
        <v>0</v>
      </c>
      <c r="F10" s="81">
        <f t="shared" ref="F10:X10" si="0">E13</f>
        <v>0</v>
      </c>
      <c r="G10" s="81">
        <f t="shared" si="0"/>
        <v>0</v>
      </c>
      <c r="H10" s="81">
        <f t="shared" si="0"/>
        <v>0</v>
      </c>
      <c r="I10" s="81">
        <f t="shared" si="0"/>
        <v>0</v>
      </c>
      <c r="J10" s="81">
        <f t="shared" si="0"/>
        <v>0</v>
      </c>
      <c r="K10" s="81">
        <f t="shared" si="0"/>
        <v>0</v>
      </c>
      <c r="L10" s="81">
        <f t="shared" si="0"/>
        <v>0</v>
      </c>
      <c r="M10" s="81">
        <f t="shared" si="0"/>
        <v>0</v>
      </c>
      <c r="N10" s="81">
        <f t="shared" si="0"/>
        <v>0</v>
      </c>
      <c r="O10" s="81">
        <f t="shared" si="0"/>
        <v>0</v>
      </c>
      <c r="P10" s="81">
        <f t="shared" si="0"/>
        <v>0</v>
      </c>
      <c r="Q10" s="81">
        <f t="shared" si="0"/>
        <v>0</v>
      </c>
      <c r="R10" s="81">
        <f t="shared" si="0"/>
        <v>0</v>
      </c>
      <c r="S10" s="81">
        <f t="shared" si="0"/>
        <v>0</v>
      </c>
      <c r="T10" s="81">
        <f t="shared" si="0"/>
        <v>0</v>
      </c>
      <c r="U10" s="81">
        <f t="shared" si="0"/>
        <v>0</v>
      </c>
      <c r="V10" s="81">
        <f t="shared" si="0"/>
        <v>0</v>
      </c>
      <c r="W10" s="81">
        <f t="shared" si="0"/>
        <v>0</v>
      </c>
      <c r="X10" s="81">
        <f t="shared" si="0"/>
        <v>0</v>
      </c>
    </row>
    <row r="11" spans="1:24">
      <c r="A11" s="75" t="s">
        <v>214</v>
      </c>
      <c r="B11" s="63" t="s">
        <v>43</v>
      </c>
      <c r="C11" s="82" t="s">
        <v>17</v>
      </c>
      <c r="D11" s="78"/>
      <c r="E11" s="78"/>
      <c r="F11" s="78"/>
      <c r="G11" s="78"/>
      <c r="H11" s="78"/>
      <c r="I11" s="78"/>
      <c r="J11" s="78"/>
      <c r="K11" s="78"/>
      <c r="L11" s="78"/>
      <c r="M11" s="78"/>
      <c r="N11" s="78"/>
      <c r="O11" s="78"/>
      <c r="P11" s="78"/>
      <c r="Q11" s="78"/>
      <c r="R11" s="78"/>
      <c r="S11" s="78"/>
      <c r="T11" s="78"/>
      <c r="U11" s="78"/>
      <c r="V11" s="78"/>
      <c r="W11" s="78"/>
      <c r="X11" s="78"/>
    </row>
    <row r="12" spans="1:24">
      <c r="A12" s="76"/>
      <c r="B12" s="63" t="s">
        <v>44</v>
      </c>
      <c r="C12" s="82" t="s">
        <v>17</v>
      </c>
      <c r="D12" s="78"/>
      <c r="E12" s="78"/>
      <c r="F12" s="78"/>
      <c r="G12" s="78"/>
      <c r="H12" s="78"/>
      <c r="I12" s="78"/>
      <c r="J12" s="78"/>
      <c r="K12" s="78"/>
      <c r="L12" s="78"/>
      <c r="M12" s="78"/>
      <c r="N12" s="78"/>
      <c r="O12" s="78"/>
      <c r="P12" s="78"/>
      <c r="Q12" s="78"/>
      <c r="R12" s="78"/>
      <c r="S12" s="78"/>
      <c r="T12" s="78"/>
      <c r="U12" s="78"/>
      <c r="V12" s="78"/>
      <c r="W12" s="78"/>
      <c r="X12" s="78"/>
    </row>
    <row r="13" spans="1:24">
      <c r="A13" s="77" t="b">
        <v>0</v>
      </c>
      <c r="B13" s="63" t="s">
        <v>39</v>
      </c>
      <c r="C13" s="82" t="s">
        <v>17</v>
      </c>
      <c r="D13" s="81">
        <f>SUM(D10:D12)</f>
        <v>0</v>
      </c>
      <c r="E13" s="81">
        <f t="shared" ref="E13:X13" si="1">SUM(E10:E12)</f>
        <v>0</v>
      </c>
      <c r="F13" s="81">
        <f t="shared" si="1"/>
        <v>0</v>
      </c>
      <c r="G13" s="81">
        <f t="shared" si="1"/>
        <v>0</v>
      </c>
      <c r="H13" s="81">
        <f t="shared" si="1"/>
        <v>0</v>
      </c>
      <c r="I13" s="81">
        <f t="shared" si="1"/>
        <v>0</v>
      </c>
      <c r="J13" s="81">
        <f t="shared" si="1"/>
        <v>0</v>
      </c>
      <c r="K13" s="81">
        <f t="shared" si="1"/>
        <v>0</v>
      </c>
      <c r="L13" s="81">
        <f t="shared" si="1"/>
        <v>0</v>
      </c>
      <c r="M13" s="81">
        <f t="shared" si="1"/>
        <v>0</v>
      </c>
      <c r="N13" s="81">
        <f t="shared" si="1"/>
        <v>0</v>
      </c>
      <c r="O13" s="81">
        <f t="shared" si="1"/>
        <v>0</v>
      </c>
      <c r="P13" s="81">
        <f t="shared" si="1"/>
        <v>0</v>
      </c>
      <c r="Q13" s="81">
        <f t="shared" si="1"/>
        <v>0</v>
      </c>
      <c r="R13" s="81">
        <f t="shared" si="1"/>
        <v>0</v>
      </c>
      <c r="S13" s="81">
        <f t="shared" si="1"/>
        <v>0</v>
      </c>
      <c r="T13" s="81">
        <f t="shared" si="1"/>
        <v>0</v>
      </c>
      <c r="U13" s="81">
        <f t="shared" si="1"/>
        <v>0</v>
      </c>
      <c r="V13" s="81">
        <f t="shared" si="1"/>
        <v>0</v>
      </c>
      <c r="W13" s="81">
        <f t="shared" si="1"/>
        <v>0</v>
      </c>
      <c r="X13" s="81">
        <f t="shared" si="1"/>
        <v>0</v>
      </c>
    </row>
    <row r="14" spans="1:24"/>
    <row r="15" spans="1:24">
      <c r="B15" s="63" t="s">
        <v>40</v>
      </c>
      <c r="C15" s="82" t="s">
        <v>17</v>
      </c>
      <c r="D15" s="78"/>
      <c r="E15" s="78"/>
      <c r="F15" s="78"/>
      <c r="G15" s="78"/>
      <c r="H15" s="78"/>
      <c r="I15" s="78"/>
      <c r="J15" s="78"/>
      <c r="K15" s="78"/>
      <c r="L15" s="78"/>
      <c r="M15" s="78"/>
      <c r="N15" s="78"/>
      <c r="O15" s="78"/>
      <c r="P15" s="78"/>
      <c r="Q15" s="78"/>
      <c r="R15" s="78"/>
      <c r="S15" s="78"/>
      <c r="T15" s="78"/>
      <c r="U15" s="78"/>
      <c r="V15" s="78"/>
      <c r="W15" s="78"/>
      <c r="X15" s="78"/>
    </row>
    <row r="16" spans="1:24"/>
    <row r="17" spans="2:24">
      <c r="B17" s="65" t="s">
        <v>473</v>
      </c>
    </row>
    <row r="18" spans="2:24">
      <c r="B18" s="83" t="s">
        <v>461</v>
      </c>
    </row>
    <row r="19" spans="2:24">
      <c r="B19" s="78" t="s">
        <v>432</v>
      </c>
    </row>
    <row r="20" spans="2:24">
      <c r="B20" s="84"/>
    </row>
    <row r="21" spans="2:24">
      <c r="B21" s="63" t="s">
        <v>87</v>
      </c>
      <c r="C21" s="82" t="s">
        <v>18</v>
      </c>
      <c r="D21" s="85"/>
      <c r="E21" s="85"/>
      <c r="F21" s="85"/>
      <c r="G21" s="85"/>
      <c r="H21" s="85"/>
      <c r="I21" s="85"/>
      <c r="J21" s="85"/>
      <c r="K21" s="85"/>
      <c r="L21" s="85"/>
      <c r="M21" s="85"/>
      <c r="N21" s="85"/>
      <c r="O21" s="85"/>
      <c r="P21" s="85"/>
      <c r="Q21" s="85"/>
      <c r="R21" s="85"/>
      <c r="S21" s="85"/>
      <c r="T21" s="85"/>
      <c r="U21" s="85"/>
      <c r="V21" s="85"/>
      <c r="W21" s="85"/>
      <c r="X21" s="85"/>
    </row>
    <row r="22" spans="2:24">
      <c r="B22" s="63" t="s">
        <v>71</v>
      </c>
      <c r="C22" s="82" t="s">
        <v>17</v>
      </c>
      <c r="D22" s="78"/>
    </row>
    <row r="23" spans="2:24">
      <c r="B23" s="63" t="s">
        <v>64</v>
      </c>
      <c r="C23" s="82" t="s">
        <v>66</v>
      </c>
      <c r="D23" s="86"/>
    </row>
    <row r="24" spans="2:24">
      <c r="B24" s="63" t="s">
        <v>65</v>
      </c>
      <c r="C24" s="82" t="s">
        <v>66</v>
      </c>
      <c r="D24" s="86"/>
    </row>
    <row r="25" spans="2:24">
      <c r="B25" s="84"/>
    </row>
    <row r="26" spans="2:24">
      <c r="B26" s="63" t="s">
        <v>464</v>
      </c>
      <c r="C26" s="82" t="s">
        <v>17</v>
      </c>
      <c r="D26" s="78"/>
      <c r="E26" s="81">
        <f>D30</f>
        <v>0</v>
      </c>
      <c r="F26" s="81">
        <f t="shared" ref="F26:X26" si="2">E30</f>
        <v>0</v>
      </c>
      <c r="G26" s="81">
        <f t="shared" si="2"/>
        <v>0</v>
      </c>
      <c r="H26" s="81">
        <f t="shared" si="2"/>
        <v>0</v>
      </c>
      <c r="I26" s="81">
        <f t="shared" si="2"/>
        <v>0</v>
      </c>
      <c r="J26" s="81">
        <f t="shared" si="2"/>
        <v>0</v>
      </c>
      <c r="K26" s="81">
        <f t="shared" si="2"/>
        <v>0</v>
      </c>
      <c r="L26" s="81">
        <f t="shared" si="2"/>
        <v>0</v>
      </c>
      <c r="M26" s="81">
        <f t="shared" si="2"/>
        <v>0</v>
      </c>
      <c r="N26" s="81">
        <f t="shared" si="2"/>
        <v>0</v>
      </c>
      <c r="O26" s="81">
        <f t="shared" si="2"/>
        <v>0</v>
      </c>
      <c r="P26" s="81">
        <f t="shared" si="2"/>
        <v>0</v>
      </c>
      <c r="Q26" s="81">
        <f t="shared" si="2"/>
        <v>0</v>
      </c>
      <c r="R26" s="81">
        <f t="shared" si="2"/>
        <v>0</v>
      </c>
      <c r="S26" s="81">
        <f t="shared" si="2"/>
        <v>0</v>
      </c>
      <c r="T26" s="81">
        <f t="shared" si="2"/>
        <v>0</v>
      </c>
      <c r="U26" s="81">
        <f t="shared" si="2"/>
        <v>0</v>
      </c>
      <c r="V26" s="81">
        <f t="shared" si="2"/>
        <v>0</v>
      </c>
      <c r="W26" s="81">
        <f t="shared" si="2"/>
        <v>0</v>
      </c>
      <c r="X26" s="81">
        <f t="shared" si="2"/>
        <v>0</v>
      </c>
    </row>
    <row r="27" spans="2:24">
      <c r="B27" s="63" t="s">
        <v>465</v>
      </c>
      <c r="C27" s="82" t="s">
        <v>17</v>
      </c>
      <c r="D27" s="78"/>
      <c r="E27" s="78"/>
      <c r="F27" s="78"/>
      <c r="G27" s="78"/>
      <c r="H27" s="78"/>
      <c r="I27" s="78"/>
      <c r="J27" s="78"/>
      <c r="K27" s="78"/>
      <c r="L27" s="78"/>
      <c r="M27" s="78"/>
      <c r="N27" s="78"/>
      <c r="O27" s="78"/>
      <c r="P27" s="78"/>
      <c r="Q27" s="78"/>
      <c r="R27" s="78"/>
      <c r="S27" s="78"/>
      <c r="T27" s="78"/>
      <c r="U27" s="78"/>
      <c r="V27" s="78"/>
      <c r="W27" s="78"/>
      <c r="X27" s="78"/>
    </row>
    <row r="28" spans="2:24">
      <c r="B28" s="63" t="s">
        <v>466</v>
      </c>
      <c r="C28" s="82" t="s">
        <v>17</v>
      </c>
      <c r="D28" s="78"/>
      <c r="E28" s="78"/>
      <c r="F28" s="78"/>
      <c r="G28" s="78"/>
      <c r="H28" s="78"/>
      <c r="I28" s="78"/>
      <c r="J28" s="78"/>
      <c r="K28" s="78"/>
      <c r="L28" s="78"/>
      <c r="M28" s="78"/>
      <c r="N28" s="78"/>
      <c r="O28" s="78"/>
      <c r="P28" s="78"/>
      <c r="Q28" s="78"/>
      <c r="R28" s="78"/>
      <c r="S28" s="78"/>
      <c r="T28" s="78"/>
      <c r="U28" s="78"/>
      <c r="V28" s="78"/>
      <c r="W28" s="78"/>
      <c r="X28" s="78"/>
    </row>
    <row r="29" spans="2:24">
      <c r="B29" s="63" t="s">
        <v>467</v>
      </c>
      <c r="C29" s="82" t="s">
        <v>17</v>
      </c>
      <c r="D29" s="78"/>
      <c r="E29" s="78"/>
      <c r="F29" s="78"/>
      <c r="G29" s="78"/>
      <c r="H29" s="78"/>
      <c r="I29" s="78"/>
      <c r="J29" s="78"/>
      <c r="K29" s="78"/>
      <c r="L29" s="78"/>
      <c r="M29" s="78"/>
      <c r="N29" s="78"/>
      <c r="O29" s="78"/>
      <c r="P29" s="78"/>
      <c r="Q29" s="78"/>
      <c r="R29" s="78"/>
      <c r="S29" s="78"/>
      <c r="T29" s="78"/>
      <c r="U29" s="78"/>
      <c r="V29" s="78"/>
      <c r="W29" s="78"/>
      <c r="X29" s="78"/>
    </row>
    <row r="30" spans="2:24">
      <c r="B30" s="63" t="s">
        <v>468</v>
      </c>
      <c r="C30" s="82" t="s">
        <v>17</v>
      </c>
      <c r="D30" s="81">
        <f t="shared" ref="D30:X30" si="3">SUM(D26:D29)</f>
        <v>0</v>
      </c>
      <c r="E30" s="81">
        <f t="shared" si="3"/>
        <v>0</v>
      </c>
      <c r="F30" s="81">
        <f t="shared" si="3"/>
        <v>0</v>
      </c>
      <c r="G30" s="81">
        <f t="shared" si="3"/>
        <v>0</v>
      </c>
      <c r="H30" s="81">
        <f t="shared" si="3"/>
        <v>0</v>
      </c>
      <c r="I30" s="81">
        <f t="shared" si="3"/>
        <v>0</v>
      </c>
      <c r="J30" s="81">
        <f t="shared" si="3"/>
        <v>0</v>
      </c>
      <c r="K30" s="81">
        <f t="shared" si="3"/>
        <v>0</v>
      </c>
      <c r="L30" s="81">
        <f t="shared" si="3"/>
        <v>0</v>
      </c>
      <c r="M30" s="81">
        <f t="shared" si="3"/>
        <v>0</v>
      </c>
      <c r="N30" s="81">
        <f t="shared" si="3"/>
        <v>0</v>
      </c>
      <c r="O30" s="81">
        <f t="shared" si="3"/>
        <v>0</v>
      </c>
      <c r="P30" s="81">
        <f t="shared" si="3"/>
        <v>0</v>
      </c>
      <c r="Q30" s="81">
        <f t="shared" si="3"/>
        <v>0</v>
      </c>
      <c r="R30" s="81">
        <f t="shared" si="3"/>
        <v>0</v>
      </c>
      <c r="S30" s="81">
        <f t="shared" si="3"/>
        <v>0</v>
      </c>
      <c r="T30" s="81">
        <f t="shared" si="3"/>
        <v>0</v>
      </c>
      <c r="U30" s="81">
        <f t="shared" si="3"/>
        <v>0</v>
      </c>
      <c r="V30" s="81">
        <f t="shared" si="3"/>
        <v>0</v>
      </c>
      <c r="W30" s="81">
        <f t="shared" si="3"/>
        <v>0</v>
      </c>
      <c r="X30" s="81">
        <f t="shared" si="3"/>
        <v>0</v>
      </c>
    </row>
    <row r="31" spans="2:24">
      <c r="D31" s="84"/>
      <c r="E31" s="84"/>
      <c r="F31" s="84"/>
      <c r="G31" s="84"/>
      <c r="H31" s="84"/>
      <c r="I31" s="84"/>
      <c r="J31" s="84"/>
      <c r="K31" s="84"/>
      <c r="L31" s="84"/>
      <c r="M31" s="84"/>
      <c r="N31" s="84"/>
      <c r="O31" s="84"/>
      <c r="P31" s="84"/>
      <c r="Q31" s="84"/>
      <c r="R31" s="84"/>
      <c r="S31" s="84"/>
      <c r="T31" s="84"/>
      <c r="U31" s="84"/>
      <c r="V31" s="84"/>
      <c r="W31" s="84"/>
      <c r="X31" s="84"/>
    </row>
    <row r="32" spans="2:24">
      <c r="B32" s="63" t="s">
        <v>223</v>
      </c>
      <c r="C32" s="82" t="s">
        <v>17</v>
      </c>
      <c r="D32" s="78"/>
      <c r="E32" s="78"/>
      <c r="F32" s="78"/>
      <c r="G32" s="78"/>
      <c r="H32" s="78"/>
      <c r="I32" s="78"/>
      <c r="J32" s="78"/>
      <c r="K32" s="78"/>
      <c r="L32" s="78"/>
      <c r="M32" s="78"/>
      <c r="N32" s="78"/>
      <c r="O32" s="78"/>
      <c r="P32" s="78"/>
      <c r="Q32" s="78"/>
      <c r="R32" s="78"/>
      <c r="S32" s="78"/>
      <c r="T32" s="78"/>
      <c r="U32" s="78"/>
      <c r="V32" s="78"/>
      <c r="W32" s="78"/>
      <c r="X32" s="78"/>
    </row>
    <row r="33" spans="2:24"/>
    <row r="34" spans="2:24">
      <c r="B34" s="83" t="s">
        <v>462</v>
      </c>
    </row>
    <row r="35" spans="2:24">
      <c r="B35" s="78" t="s">
        <v>432</v>
      </c>
    </row>
    <row r="36" spans="2:24">
      <c r="B36" s="84"/>
    </row>
    <row r="37" spans="2:24">
      <c r="B37" s="63" t="s">
        <v>87</v>
      </c>
      <c r="C37" s="82" t="s">
        <v>18</v>
      </c>
      <c r="D37" s="85"/>
      <c r="E37" s="85"/>
      <c r="F37" s="85"/>
      <c r="G37" s="85"/>
      <c r="H37" s="85"/>
      <c r="I37" s="85"/>
      <c r="J37" s="85"/>
      <c r="K37" s="85"/>
      <c r="L37" s="85"/>
      <c r="M37" s="85"/>
      <c r="N37" s="85"/>
      <c r="O37" s="85"/>
      <c r="P37" s="85"/>
      <c r="Q37" s="85"/>
      <c r="R37" s="85"/>
      <c r="S37" s="85"/>
      <c r="T37" s="85"/>
      <c r="U37" s="85"/>
      <c r="V37" s="85"/>
      <c r="W37" s="85"/>
      <c r="X37" s="85"/>
    </row>
    <row r="38" spans="2:24">
      <c r="B38" s="63" t="s">
        <v>71</v>
      </c>
      <c r="C38" s="82" t="s">
        <v>17</v>
      </c>
      <c r="D38" s="78"/>
    </row>
    <row r="39" spans="2:24">
      <c r="B39" s="63" t="s">
        <v>64</v>
      </c>
      <c r="C39" s="82" t="s">
        <v>66</v>
      </c>
      <c r="D39" s="86"/>
    </row>
    <row r="40" spans="2:24">
      <c r="B40" s="63" t="s">
        <v>65</v>
      </c>
      <c r="C40" s="82" t="s">
        <v>66</v>
      </c>
      <c r="D40" s="86"/>
    </row>
    <row r="41" spans="2:24">
      <c r="B41" s="84"/>
    </row>
    <row r="42" spans="2:24">
      <c r="B42" s="63" t="s">
        <v>464</v>
      </c>
      <c r="C42" s="82" t="s">
        <v>17</v>
      </c>
      <c r="D42" s="78"/>
      <c r="E42" s="81">
        <f>D46</f>
        <v>0</v>
      </c>
      <c r="F42" s="81">
        <f t="shared" ref="F42:X42" si="4">E46</f>
        <v>0</v>
      </c>
      <c r="G42" s="81">
        <f t="shared" si="4"/>
        <v>0</v>
      </c>
      <c r="H42" s="81">
        <f t="shared" si="4"/>
        <v>0</v>
      </c>
      <c r="I42" s="81">
        <f t="shared" si="4"/>
        <v>0</v>
      </c>
      <c r="J42" s="81">
        <f t="shared" si="4"/>
        <v>0</v>
      </c>
      <c r="K42" s="81">
        <f t="shared" si="4"/>
        <v>0</v>
      </c>
      <c r="L42" s="81">
        <f t="shared" si="4"/>
        <v>0</v>
      </c>
      <c r="M42" s="81">
        <f t="shared" si="4"/>
        <v>0</v>
      </c>
      <c r="N42" s="81">
        <f t="shared" si="4"/>
        <v>0</v>
      </c>
      <c r="O42" s="81">
        <f t="shared" si="4"/>
        <v>0</v>
      </c>
      <c r="P42" s="81">
        <f t="shared" si="4"/>
        <v>0</v>
      </c>
      <c r="Q42" s="81">
        <f t="shared" si="4"/>
        <v>0</v>
      </c>
      <c r="R42" s="81">
        <f t="shared" si="4"/>
        <v>0</v>
      </c>
      <c r="S42" s="81">
        <f t="shared" si="4"/>
        <v>0</v>
      </c>
      <c r="T42" s="81">
        <f t="shared" si="4"/>
        <v>0</v>
      </c>
      <c r="U42" s="81">
        <f t="shared" si="4"/>
        <v>0</v>
      </c>
      <c r="V42" s="81">
        <f t="shared" si="4"/>
        <v>0</v>
      </c>
      <c r="W42" s="81">
        <f t="shared" si="4"/>
        <v>0</v>
      </c>
      <c r="X42" s="81">
        <f t="shared" si="4"/>
        <v>0</v>
      </c>
    </row>
    <row r="43" spans="2:24">
      <c r="B43" s="63" t="s">
        <v>465</v>
      </c>
      <c r="C43" s="82" t="s">
        <v>17</v>
      </c>
      <c r="D43" s="78"/>
      <c r="E43" s="78"/>
      <c r="F43" s="78"/>
      <c r="G43" s="78"/>
      <c r="H43" s="78"/>
      <c r="I43" s="78"/>
      <c r="J43" s="78"/>
      <c r="K43" s="78"/>
      <c r="L43" s="78"/>
      <c r="M43" s="78"/>
      <c r="N43" s="78"/>
      <c r="O43" s="78"/>
      <c r="P43" s="78"/>
      <c r="Q43" s="78"/>
      <c r="R43" s="78"/>
      <c r="S43" s="78"/>
      <c r="T43" s="78"/>
      <c r="U43" s="78"/>
      <c r="V43" s="78"/>
      <c r="W43" s="78"/>
      <c r="X43" s="78"/>
    </row>
    <row r="44" spans="2:24">
      <c r="B44" s="63" t="s">
        <v>466</v>
      </c>
      <c r="C44" s="82" t="s">
        <v>17</v>
      </c>
      <c r="D44" s="78"/>
      <c r="E44" s="78"/>
      <c r="F44" s="78"/>
      <c r="G44" s="78"/>
      <c r="H44" s="78"/>
      <c r="I44" s="78"/>
      <c r="J44" s="78"/>
      <c r="K44" s="78"/>
      <c r="L44" s="78"/>
      <c r="M44" s="78"/>
      <c r="N44" s="78"/>
      <c r="O44" s="78"/>
      <c r="P44" s="78"/>
      <c r="Q44" s="78"/>
      <c r="R44" s="78"/>
      <c r="S44" s="78"/>
      <c r="T44" s="78"/>
      <c r="U44" s="78"/>
      <c r="V44" s="78"/>
      <c r="W44" s="78"/>
      <c r="X44" s="78"/>
    </row>
    <row r="45" spans="2:24">
      <c r="B45" s="63" t="s">
        <v>467</v>
      </c>
      <c r="C45" s="82" t="s">
        <v>17</v>
      </c>
      <c r="D45" s="78"/>
      <c r="E45" s="78"/>
      <c r="F45" s="78"/>
      <c r="G45" s="78"/>
      <c r="H45" s="78"/>
      <c r="I45" s="78"/>
      <c r="J45" s="78"/>
      <c r="K45" s="78"/>
      <c r="L45" s="78"/>
      <c r="M45" s="78"/>
      <c r="N45" s="78"/>
      <c r="O45" s="78"/>
      <c r="P45" s="78"/>
      <c r="Q45" s="78"/>
      <c r="R45" s="78"/>
      <c r="S45" s="78"/>
      <c r="T45" s="78"/>
      <c r="U45" s="78"/>
      <c r="V45" s="78"/>
      <c r="W45" s="78"/>
      <c r="X45" s="78"/>
    </row>
    <row r="46" spans="2:24">
      <c r="B46" s="63" t="s">
        <v>468</v>
      </c>
      <c r="C46" s="82" t="s">
        <v>17</v>
      </c>
      <c r="D46" s="81">
        <f t="shared" ref="D46:E46" si="5">SUM(D42:D45)</f>
        <v>0</v>
      </c>
      <c r="E46" s="81">
        <f t="shared" si="5"/>
        <v>0</v>
      </c>
      <c r="F46" s="81">
        <f t="shared" ref="F46:X46" si="6">SUM(F42:F45)</f>
        <v>0</v>
      </c>
      <c r="G46" s="81">
        <f t="shared" si="6"/>
        <v>0</v>
      </c>
      <c r="H46" s="81">
        <f t="shared" si="6"/>
        <v>0</v>
      </c>
      <c r="I46" s="81">
        <f t="shared" si="6"/>
        <v>0</v>
      </c>
      <c r="J46" s="81">
        <f t="shared" si="6"/>
        <v>0</v>
      </c>
      <c r="K46" s="81">
        <f t="shared" si="6"/>
        <v>0</v>
      </c>
      <c r="L46" s="81">
        <f t="shared" si="6"/>
        <v>0</v>
      </c>
      <c r="M46" s="81">
        <f t="shared" si="6"/>
        <v>0</v>
      </c>
      <c r="N46" s="81">
        <f t="shared" si="6"/>
        <v>0</v>
      </c>
      <c r="O46" s="81">
        <f t="shared" si="6"/>
        <v>0</v>
      </c>
      <c r="P46" s="81">
        <f t="shared" si="6"/>
        <v>0</v>
      </c>
      <c r="Q46" s="81">
        <f t="shared" si="6"/>
        <v>0</v>
      </c>
      <c r="R46" s="81">
        <f t="shared" si="6"/>
        <v>0</v>
      </c>
      <c r="S46" s="81">
        <f t="shared" si="6"/>
        <v>0</v>
      </c>
      <c r="T46" s="81">
        <f t="shared" si="6"/>
        <v>0</v>
      </c>
      <c r="U46" s="81">
        <f t="shared" si="6"/>
        <v>0</v>
      </c>
      <c r="V46" s="81">
        <f t="shared" si="6"/>
        <v>0</v>
      </c>
      <c r="W46" s="81">
        <f t="shared" si="6"/>
        <v>0</v>
      </c>
      <c r="X46" s="81">
        <f t="shared" si="6"/>
        <v>0</v>
      </c>
    </row>
    <row r="47" spans="2:24">
      <c r="D47" s="84"/>
      <c r="E47" s="84"/>
      <c r="F47" s="84"/>
      <c r="G47" s="84"/>
      <c r="H47" s="84"/>
      <c r="I47" s="84"/>
      <c r="J47" s="84"/>
      <c r="K47" s="84"/>
      <c r="L47" s="84"/>
      <c r="M47" s="84"/>
      <c r="N47" s="84"/>
      <c r="O47" s="84"/>
      <c r="P47" s="84"/>
      <c r="Q47" s="84"/>
      <c r="R47" s="84"/>
      <c r="S47" s="84"/>
      <c r="T47" s="84"/>
      <c r="U47" s="84"/>
      <c r="V47" s="84"/>
      <c r="W47" s="84"/>
      <c r="X47" s="84"/>
    </row>
    <row r="48" spans="2:24">
      <c r="B48" s="63" t="s">
        <v>223</v>
      </c>
      <c r="C48" s="82" t="s">
        <v>17</v>
      </c>
      <c r="D48" s="78"/>
      <c r="E48" s="78"/>
      <c r="F48" s="78"/>
      <c r="G48" s="78"/>
      <c r="H48" s="78"/>
      <c r="I48" s="78"/>
      <c r="J48" s="78"/>
      <c r="K48" s="78"/>
      <c r="L48" s="78"/>
      <c r="M48" s="78"/>
      <c r="N48" s="78"/>
      <c r="O48" s="78"/>
      <c r="P48" s="78"/>
      <c r="Q48" s="78"/>
      <c r="R48" s="78"/>
      <c r="S48" s="78"/>
      <c r="T48" s="78"/>
      <c r="U48" s="78"/>
      <c r="V48" s="78"/>
      <c r="W48" s="78"/>
      <c r="X48" s="78"/>
    </row>
    <row r="49" spans="2:24"/>
    <row r="50" spans="2:24">
      <c r="B50" s="83" t="s">
        <v>463</v>
      </c>
    </row>
    <row r="51" spans="2:24">
      <c r="B51" s="78" t="s">
        <v>432</v>
      </c>
    </row>
    <row r="52" spans="2:24">
      <c r="B52" s="84"/>
    </row>
    <row r="53" spans="2:24">
      <c r="B53" s="63" t="s">
        <v>87</v>
      </c>
      <c r="C53" s="82" t="s">
        <v>18</v>
      </c>
      <c r="D53" s="85"/>
      <c r="E53" s="85"/>
      <c r="F53" s="85"/>
      <c r="G53" s="85"/>
      <c r="H53" s="85"/>
      <c r="I53" s="85"/>
      <c r="J53" s="85"/>
      <c r="K53" s="85"/>
      <c r="L53" s="85"/>
      <c r="M53" s="85"/>
      <c r="N53" s="85"/>
      <c r="O53" s="85"/>
      <c r="P53" s="85"/>
      <c r="Q53" s="85"/>
      <c r="R53" s="85"/>
      <c r="S53" s="85"/>
      <c r="T53" s="85"/>
      <c r="U53" s="85"/>
      <c r="V53" s="85"/>
      <c r="W53" s="85"/>
      <c r="X53" s="85"/>
    </row>
    <row r="54" spans="2:24">
      <c r="B54" s="63" t="s">
        <v>71</v>
      </c>
      <c r="C54" s="82" t="s">
        <v>17</v>
      </c>
      <c r="D54" s="78"/>
    </row>
    <row r="55" spans="2:24">
      <c r="B55" s="63" t="s">
        <v>64</v>
      </c>
      <c r="C55" s="82" t="s">
        <v>66</v>
      </c>
      <c r="D55" s="86"/>
    </row>
    <row r="56" spans="2:24">
      <c r="B56" s="63" t="s">
        <v>65</v>
      </c>
      <c r="C56" s="82" t="s">
        <v>66</v>
      </c>
      <c r="D56" s="86"/>
    </row>
    <row r="57" spans="2:24">
      <c r="B57" s="84"/>
    </row>
    <row r="58" spans="2:24">
      <c r="B58" s="63" t="s">
        <v>464</v>
      </c>
      <c r="C58" s="82" t="s">
        <v>17</v>
      </c>
      <c r="D58" s="78"/>
      <c r="E58" s="81">
        <f>D62</f>
        <v>0</v>
      </c>
      <c r="F58" s="81">
        <f t="shared" ref="F58:X58" si="7">E62</f>
        <v>0</v>
      </c>
      <c r="G58" s="81">
        <f t="shared" si="7"/>
        <v>0</v>
      </c>
      <c r="H58" s="81">
        <f t="shared" si="7"/>
        <v>0</v>
      </c>
      <c r="I58" s="81">
        <f t="shared" si="7"/>
        <v>0</v>
      </c>
      <c r="J58" s="81">
        <f t="shared" si="7"/>
        <v>0</v>
      </c>
      <c r="K58" s="81">
        <f t="shared" si="7"/>
        <v>0</v>
      </c>
      <c r="L58" s="81">
        <f t="shared" si="7"/>
        <v>0</v>
      </c>
      <c r="M58" s="81">
        <f t="shared" si="7"/>
        <v>0</v>
      </c>
      <c r="N58" s="81">
        <f t="shared" si="7"/>
        <v>0</v>
      </c>
      <c r="O58" s="81">
        <f t="shared" si="7"/>
        <v>0</v>
      </c>
      <c r="P58" s="81">
        <f t="shared" si="7"/>
        <v>0</v>
      </c>
      <c r="Q58" s="81">
        <f t="shared" si="7"/>
        <v>0</v>
      </c>
      <c r="R58" s="81">
        <f t="shared" si="7"/>
        <v>0</v>
      </c>
      <c r="S58" s="81">
        <f t="shared" si="7"/>
        <v>0</v>
      </c>
      <c r="T58" s="81">
        <f t="shared" si="7"/>
        <v>0</v>
      </c>
      <c r="U58" s="81">
        <f t="shared" si="7"/>
        <v>0</v>
      </c>
      <c r="V58" s="81">
        <f t="shared" si="7"/>
        <v>0</v>
      </c>
      <c r="W58" s="81">
        <f t="shared" si="7"/>
        <v>0</v>
      </c>
      <c r="X58" s="81">
        <f t="shared" si="7"/>
        <v>0</v>
      </c>
    </row>
    <row r="59" spans="2:24">
      <c r="B59" s="63" t="s">
        <v>465</v>
      </c>
      <c r="C59" s="82" t="s">
        <v>17</v>
      </c>
      <c r="D59" s="78"/>
      <c r="E59" s="78"/>
      <c r="F59" s="78"/>
      <c r="G59" s="78"/>
      <c r="H59" s="78"/>
      <c r="I59" s="78"/>
      <c r="J59" s="78"/>
      <c r="K59" s="78"/>
      <c r="L59" s="78"/>
      <c r="M59" s="78"/>
      <c r="N59" s="78"/>
      <c r="O59" s="78"/>
      <c r="P59" s="78"/>
      <c r="Q59" s="78"/>
      <c r="R59" s="78"/>
      <c r="S59" s="78"/>
      <c r="T59" s="78"/>
      <c r="U59" s="78"/>
      <c r="V59" s="78"/>
      <c r="W59" s="78"/>
      <c r="X59" s="78"/>
    </row>
    <row r="60" spans="2:24">
      <c r="B60" s="63" t="s">
        <v>466</v>
      </c>
      <c r="C60" s="82" t="s">
        <v>17</v>
      </c>
      <c r="D60" s="78"/>
      <c r="E60" s="78"/>
      <c r="F60" s="78"/>
      <c r="G60" s="78"/>
      <c r="H60" s="78"/>
      <c r="I60" s="78"/>
      <c r="J60" s="78"/>
      <c r="K60" s="78"/>
      <c r="L60" s="78"/>
      <c r="M60" s="78"/>
      <c r="N60" s="78"/>
      <c r="O60" s="78"/>
      <c r="P60" s="78"/>
      <c r="Q60" s="78"/>
      <c r="R60" s="78"/>
      <c r="S60" s="78"/>
      <c r="T60" s="78"/>
      <c r="U60" s="78"/>
      <c r="V60" s="78"/>
      <c r="W60" s="78"/>
      <c r="X60" s="78"/>
    </row>
    <row r="61" spans="2:24">
      <c r="B61" s="63" t="s">
        <v>467</v>
      </c>
      <c r="C61" s="82" t="s">
        <v>17</v>
      </c>
      <c r="D61" s="78"/>
      <c r="E61" s="78"/>
      <c r="F61" s="78"/>
      <c r="G61" s="78"/>
      <c r="H61" s="78"/>
      <c r="I61" s="78"/>
      <c r="J61" s="78"/>
      <c r="K61" s="78"/>
      <c r="L61" s="78"/>
      <c r="M61" s="78"/>
      <c r="N61" s="78"/>
      <c r="O61" s="78"/>
      <c r="P61" s="78"/>
      <c r="Q61" s="78"/>
      <c r="R61" s="78"/>
      <c r="S61" s="78"/>
      <c r="T61" s="78"/>
      <c r="U61" s="78"/>
      <c r="V61" s="78"/>
      <c r="W61" s="78"/>
      <c r="X61" s="78"/>
    </row>
    <row r="62" spans="2:24">
      <c r="B62" s="63" t="s">
        <v>468</v>
      </c>
      <c r="C62" s="82" t="s">
        <v>17</v>
      </c>
      <c r="D62" s="81">
        <f t="shared" ref="D62:X62" si="8">SUM(D58:D61)</f>
        <v>0</v>
      </c>
      <c r="E62" s="81">
        <f t="shared" si="8"/>
        <v>0</v>
      </c>
      <c r="F62" s="81">
        <f t="shared" si="8"/>
        <v>0</v>
      </c>
      <c r="G62" s="81">
        <f t="shared" si="8"/>
        <v>0</v>
      </c>
      <c r="H62" s="81">
        <f t="shared" si="8"/>
        <v>0</v>
      </c>
      <c r="I62" s="81">
        <f t="shared" si="8"/>
        <v>0</v>
      </c>
      <c r="J62" s="81">
        <f t="shared" si="8"/>
        <v>0</v>
      </c>
      <c r="K62" s="81">
        <f t="shared" si="8"/>
        <v>0</v>
      </c>
      <c r="L62" s="81">
        <f t="shared" si="8"/>
        <v>0</v>
      </c>
      <c r="M62" s="81">
        <f t="shared" si="8"/>
        <v>0</v>
      </c>
      <c r="N62" s="81">
        <f t="shared" si="8"/>
        <v>0</v>
      </c>
      <c r="O62" s="81">
        <f t="shared" si="8"/>
        <v>0</v>
      </c>
      <c r="P62" s="81">
        <f t="shared" si="8"/>
        <v>0</v>
      </c>
      <c r="Q62" s="81">
        <f t="shared" si="8"/>
        <v>0</v>
      </c>
      <c r="R62" s="81">
        <f t="shared" si="8"/>
        <v>0</v>
      </c>
      <c r="S62" s="81">
        <f t="shared" si="8"/>
        <v>0</v>
      </c>
      <c r="T62" s="81">
        <f t="shared" si="8"/>
        <v>0</v>
      </c>
      <c r="U62" s="81">
        <f t="shared" si="8"/>
        <v>0</v>
      </c>
      <c r="V62" s="81">
        <f t="shared" si="8"/>
        <v>0</v>
      </c>
      <c r="W62" s="81">
        <f t="shared" si="8"/>
        <v>0</v>
      </c>
      <c r="X62" s="81">
        <f t="shared" si="8"/>
        <v>0</v>
      </c>
    </row>
    <row r="63" spans="2:24">
      <c r="D63" s="84"/>
      <c r="E63" s="84"/>
      <c r="F63" s="84"/>
      <c r="G63" s="84"/>
      <c r="H63" s="84"/>
      <c r="I63" s="84"/>
      <c r="J63" s="84"/>
      <c r="K63" s="84"/>
      <c r="L63" s="84"/>
      <c r="M63" s="84"/>
      <c r="N63" s="84"/>
      <c r="O63" s="84"/>
      <c r="P63" s="84"/>
      <c r="Q63" s="84"/>
      <c r="R63" s="84"/>
      <c r="S63" s="84"/>
      <c r="T63" s="84"/>
      <c r="U63" s="84"/>
      <c r="V63" s="84"/>
      <c r="W63" s="84"/>
      <c r="X63" s="84"/>
    </row>
    <row r="64" spans="2:24">
      <c r="B64" s="63" t="s">
        <v>223</v>
      </c>
      <c r="C64" s="82" t="s">
        <v>17</v>
      </c>
      <c r="D64" s="78"/>
      <c r="E64" s="78"/>
      <c r="F64" s="78"/>
      <c r="G64" s="78"/>
      <c r="H64" s="78"/>
      <c r="I64" s="78"/>
      <c r="J64" s="78"/>
      <c r="K64" s="78"/>
      <c r="L64" s="78"/>
      <c r="M64" s="78"/>
      <c r="N64" s="78"/>
      <c r="O64" s="78"/>
      <c r="P64" s="78"/>
      <c r="Q64" s="78"/>
      <c r="R64" s="78"/>
      <c r="S64" s="78"/>
      <c r="T64" s="78"/>
      <c r="U64" s="78"/>
      <c r="V64" s="78"/>
      <c r="W64" s="78"/>
      <c r="X64" s="78"/>
    </row>
    <row r="65" spans="2:24"/>
    <row r="66" spans="2:24">
      <c r="B66" s="83" t="s">
        <v>469</v>
      </c>
    </row>
    <row r="67" spans="2:24">
      <c r="B67" s="63" t="s">
        <v>464</v>
      </c>
      <c r="C67" s="82" t="s">
        <v>17</v>
      </c>
      <c r="D67" s="81">
        <f>SUM(D26,D42,D58)</f>
        <v>0</v>
      </c>
      <c r="E67" s="81">
        <f t="shared" ref="E67:X67" si="9">SUM(E26,E42,E58)</f>
        <v>0</v>
      </c>
      <c r="F67" s="81">
        <f t="shared" si="9"/>
        <v>0</v>
      </c>
      <c r="G67" s="81">
        <f t="shared" si="9"/>
        <v>0</v>
      </c>
      <c r="H67" s="81">
        <f t="shared" si="9"/>
        <v>0</v>
      </c>
      <c r="I67" s="81">
        <f t="shared" si="9"/>
        <v>0</v>
      </c>
      <c r="J67" s="81">
        <f t="shared" si="9"/>
        <v>0</v>
      </c>
      <c r="K67" s="81">
        <f t="shared" si="9"/>
        <v>0</v>
      </c>
      <c r="L67" s="81">
        <f t="shared" si="9"/>
        <v>0</v>
      </c>
      <c r="M67" s="81">
        <f t="shared" si="9"/>
        <v>0</v>
      </c>
      <c r="N67" s="81">
        <f t="shared" si="9"/>
        <v>0</v>
      </c>
      <c r="O67" s="81">
        <f t="shared" si="9"/>
        <v>0</v>
      </c>
      <c r="P67" s="81">
        <f t="shared" si="9"/>
        <v>0</v>
      </c>
      <c r="Q67" s="81">
        <f t="shared" si="9"/>
        <v>0</v>
      </c>
      <c r="R67" s="81">
        <f t="shared" si="9"/>
        <v>0</v>
      </c>
      <c r="S67" s="81">
        <f t="shared" si="9"/>
        <v>0</v>
      </c>
      <c r="T67" s="81">
        <f t="shared" si="9"/>
        <v>0</v>
      </c>
      <c r="U67" s="81">
        <f t="shared" si="9"/>
        <v>0</v>
      </c>
      <c r="V67" s="81">
        <f t="shared" si="9"/>
        <v>0</v>
      </c>
      <c r="W67" s="81">
        <f t="shared" si="9"/>
        <v>0</v>
      </c>
      <c r="X67" s="81">
        <f t="shared" si="9"/>
        <v>0</v>
      </c>
    </row>
    <row r="68" spans="2:24">
      <c r="B68" s="63" t="s">
        <v>465</v>
      </c>
      <c r="C68" s="82" t="s">
        <v>17</v>
      </c>
      <c r="D68" s="81">
        <f t="shared" ref="D68:X70" si="10">SUM(D27,D43,D59)</f>
        <v>0</v>
      </c>
      <c r="E68" s="81">
        <f t="shared" si="10"/>
        <v>0</v>
      </c>
      <c r="F68" s="81">
        <f t="shared" si="10"/>
        <v>0</v>
      </c>
      <c r="G68" s="81">
        <f t="shared" si="10"/>
        <v>0</v>
      </c>
      <c r="H68" s="81">
        <f t="shared" si="10"/>
        <v>0</v>
      </c>
      <c r="I68" s="81">
        <f t="shared" si="10"/>
        <v>0</v>
      </c>
      <c r="J68" s="81">
        <f t="shared" si="10"/>
        <v>0</v>
      </c>
      <c r="K68" s="81">
        <f t="shared" si="10"/>
        <v>0</v>
      </c>
      <c r="L68" s="81">
        <f t="shared" si="10"/>
        <v>0</v>
      </c>
      <c r="M68" s="81">
        <f t="shared" si="10"/>
        <v>0</v>
      </c>
      <c r="N68" s="81">
        <f t="shared" si="10"/>
        <v>0</v>
      </c>
      <c r="O68" s="81">
        <f t="shared" si="10"/>
        <v>0</v>
      </c>
      <c r="P68" s="81">
        <f t="shared" si="10"/>
        <v>0</v>
      </c>
      <c r="Q68" s="81">
        <f t="shared" si="10"/>
        <v>0</v>
      </c>
      <c r="R68" s="81">
        <f t="shared" si="10"/>
        <v>0</v>
      </c>
      <c r="S68" s="81">
        <f t="shared" si="10"/>
        <v>0</v>
      </c>
      <c r="T68" s="81">
        <f t="shared" si="10"/>
        <v>0</v>
      </c>
      <c r="U68" s="81">
        <f t="shared" si="10"/>
        <v>0</v>
      </c>
      <c r="V68" s="81">
        <f t="shared" si="10"/>
        <v>0</v>
      </c>
      <c r="W68" s="81">
        <f t="shared" si="10"/>
        <v>0</v>
      </c>
      <c r="X68" s="81">
        <f t="shared" si="10"/>
        <v>0</v>
      </c>
    </row>
    <row r="69" spans="2:24">
      <c r="B69" s="63" t="s">
        <v>466</v>
      </c>
      <c r="C69" s="82" t="s">
        <v>17</v>
      </c>
      <c r="D69" s="81">
        <f t="shared" si="10"/>
        <v>0</v>
      </c>
      <c r="E69" s="81">
        <f t="shared" si="10"/>
        <v>0</v>
      </c>
      <c r="F69" s="81">
        <f t="shared" si="10"/>
        <v>0</v>
      </c>
      <c r="G69" s="81">
        <f t="shared" si="10"/>
        <v>0</v>
      </c>
      <c r="H69" s="81">
        <f t="shared" si="10"/>
        <v>0</v>
      </c>
      <c r="I69" s="81">
        <f t="shared" si="10"/>
        <v>0</v>
      </c>
      <c r="J69" s="81">
        <f t="shared" si="10"/>
        <v>0</v>
      </c>
      <c r="K69" s="81">
        <f t="shared" si="10"/>
        <v>0</v>
      </c>
      <c r="L69" s="81">
        <f t="shared" si="10"/>
        <v>0</v>
      </c>
      <c r="M69" s="81">
        <f t="shared" si="10"/>
        <v>0</v>
      </c>
      <c r="N69" s="81">
        <f t="shared" si="10"/>
        <v>0</v>
      </c>
      <c r="O69" s="81">
        <f t="shared" si="10"/>
        <v>0</v>
      </c>
      <c r="P69" s="81">
        <f t="shared" si="10"/>
        <v>0</v>
      </c>
      <c r="Q69" s="81">
        <f t="shared" si="10"/>
        <v>0</v>
      </c>
      <c r="R69" s="81">
        <f t="shared" si="10"/>
        <v>0</v>
      </c>
      <c r="S69" s="81">
        <f t="shared" si="10"/>
        <v>0</v>
      </c>
      <c r="T69" s="81">
        <f t="shared" si="10"/>
        <v>0</v>
      </c>
      <c r="U69" s="81">
        <f t="shared" si="10"/>
        <v>0</v>
      </c>
      <c r="V69" s="81">
        <f t="shared" si="10"/>
        <v>0</v>
      </c>
      <c r="W69" s="81">
        <f t="shared" si="10"/>
        <v>0</v>
      </c>
      <c r="X69" s="81">
        <f t="shared" si="10"/>
        <v>0</v>
      </c>
    </row>
    <row r="70" spans="2:24">
      <c r="B70" s="63" t="s">
        <v>467</v>
      </c>
      <c r="C70" s="82" t="s">
        <v>17</v>
      </c>
      <c r="D70" s="81">
        <f t="shared" si="10"/>
        <v>0</v>
      </c>
      <c r="E70" s="81">
        <f t="shared" si="10"/>
        <v>0</v>
      </c>
      <c r="F70" s="81">
        <f t="shared" si="10"/>
        <v>0</v>
      </c>
      <c r="G70" s="81">
        <f t="shared" si="10"/>
        <v>0</v>
      </c>
      <c r="H70" s="81">
        <f t="shared" si="10"/>
        <v>0</v>
      </c>
      <c r="I70" s="81">
        <f t="shared" si="10"/>
        <v>0</v>
      </c>
      <c r="J70" s="81">
        <f t="shared" si="10"/>
        <v>0</v>
      </c>
      <c r="K70" s="81">
        <f t="shared" si="10"/>
        <v>0</v>
      </c>
      <c r="L70" s="81">
        <f t="shared" si="10"/>
        <v>0</v>
      </c>
      <c r="M70" s="81">
        <f t="shared" si="10"/>
        <v>0</v>
      </c>
      <c r="N70" s="81">
        <f t="shared" si="10"/>
        <v>0</v>
      </c>
      <c r="O70" s="81">
        <f t="shared" si="10"/>
        <v>0</v>
      </c>
      <c r="P70" s="81">
        <f t="shared" si="10"/>
        <v>0</v>
      </c>
      <c r="Q70" s="81">
        <f t="shared" si="10"/>
        <v>0</v>
      </c>
      <c r="R70" s="81">
        <f t="shared" si="10"/>
        <v>0</v>
      </c>
      <c r="S70" s="81">
        <f t="shared" si="10"/>
        <v>0</v>
      </c>
      <c r="T70" s="81">
        <f t="shared" si="10"/>
        <v>0</v>
      </c>
      <c r="U70" s="81">
        <f t="shared" si="10"/>
        <v>0</v>
      </c>
      <c r="V70" s="81">
        <f t="shared" si="10"/>
        <v>0</v>
      </c>
      <c r="W70" s="81">
        <f t="shared" si="10"/>
        <v>0</v>
      </c>
      <c r="X70" s="81">
        <f t="shared" si="10"/>
        <v>0</v>
      </c>
    </row>
    <row r="71" spans="2:24">
      <c r="B71" s="63" t="s">
        <v>468</v>
      </c>
      <c r="C71" s="82" t="s">
        <v>17</v>
      </c>
      <c r="D71" s="81">
        <f t="shared" ref="D71" si="11">SUM(D67:D70)</f>
        <v>0</v>
      </c>
      <c r="E71" s="81">
        <f t="shared" ref="E71:X71" si="12">SUM(E67:E70)</f>
        <v>0</v>
      </c>
      <c r="F71" s="81">
        <f t="shared" si="12"/>
        <v>0</v>
      </c>
      <c r="G71" s="81">
        <f t="shared" si="12"/>
        <v>0</v>
      </c>
      <c r="H71" s="81">
        <f t="shared" si="12"/>
        <v>0</v>
      </c>
      <c r="I71" s="81">
        <f t="shared" si="12"/>
        <v>0</v>
      </c>
      <c r="J71" s="81">
        <f t="shared" si="12"/>
        <v>0</v>
      </c>
      <c r="K71" s="81">
        <f t="shared" si="12"/>
        <v>0</v>
      </c>
      <c r="L71" s="81">
        <f t="shared" si="12"/>
        <v>0</v>
      </c>
      <c r="M71" s="81">
        <f t="shared" si="12"/>
        <v>0</v>
      </c>
      <c r="N71" s="81">
        <f t="shared" si="12"/>
        <v>0</v>
      </c>
      <c r="O71" s="81">
        <f t="shared" si="12"/>
        <v>0</v>
      </c>
      <c r="P71" s="81">
        <f t="shared" si="12"/>
        <v>0</v>
      </c>
      <c r="Q71" s="81">
        <f t="shared" si="12"/>
        <v>0</v>
      </c>
      <c r="R71" s="81">
        <f t="shared" si="12"/>
        <v>0</v>
      </c>
      <c r="S71" s="81">
        <f t="shared" si="12"/>
        <v>0</v>
      </c>
      <c r="T71" s="81">
        <f t="shared" si="12"/>
        <v>0</v>
      </c>
      <c r="U71" s="81">
        <f t="shared" si="12"/>
        <v>0</v>
      </c>
      <c r="V71" s="81">
        <f t="shared" si="12"/>
        <v>0</v>
      </c>
      <c r="W71" s="81">
        <f t="shared" si="12"/>
        <v>0</v>
      </c>
      <c r="X71" s="81">
        <f t="shared" si="12"/>
        <v>0</v>
      </c>
    </row>
    <row r="72" spans="2:24">
      <c r="D72" s="84"/>
      <c r="E72" s="84"/>
      <c r="F72" s="84"/>
      <c r="G72" s="84"/>
      <c r="H72" s="84"/>
      <c r="I72" s="84"/>
      <c r="J72" s="84"/>
      <c r="K72" s="84"/>
      <c r="L72" s="84"/>
      <c r="M72" s="84"/>
      <c r="N72" s="84"/>
      <c r="O72" s="84"/>
      <c r="P72" s="84"/>
      <c r="Q72" s="84"/>
      <c r="R72" s="84"/>
      <c r="S72" s="84"/>
      <c r="T72" s="84"/>
      <c r="U72" s="84"/>
      <c r="V72" s="84"/>
      <c r="W72" s="84"/>
      <c r="X72" s="84"/>
    </row>
    <row r="73" spans="2:24">
      <c r="B73" s="63" t="s">
        <v>223</v>
      </c>
      <c r="C73" s="82" t="s">
        <v>17</v>
      </c>
      <c r="D73" s="81">
        <f t="shared" ref="D73:X73" si="13">SUM(D32,D48,D64)</f>
        <v>0</v>
      </c>
      <c r="E73" s="81">
        <f t="shared" si="13"/>
        <v>0</v>
      </c>
      <c r="F73" s="81">
        <f t="shared" si="13"/>
        <v>0</v>
      </c>
      <c r="G73" s="81">
        <f t="shared" si="13"/>
        <v>0</v>
      </c>
      <c r="H73" s="81">
        <f t="shared" si="13"/>
        <v>0</v>
      </c>
      <c r="I73" s="81">
        <f t="shared" si="13"/>
        <v>0</v>
      </c>
      <c r="J73" s="81">
        <f t="shared" si="13"/>
        <v>0</v>
      </c>
      <c r="K73" s="81">
        <f t="shared" si="13"/>
        <v>0</v>
      </c>
      <c r="L73" s="81">
        <f t="shared" si="13"/>
        <v>0</v>
      </c>
      <c r="M73" s="81">
        <f t="shared" si="13"/>
        <v>0</v>
      </c>
      <c r="N73" s="81">
        <f t="shared" si="13"/>
        <v>0</v>
      </c>
      <c r="O73" s="81">
        <f t="shared" si="13"/>
        <v>0</v>
      </c>
      <c r="P73" s="81">
        <f t="shared" si="13"/>
        <v>0</v>
      </c>
      <c r="Q73" s="81">
        <f t="shared" si="13"/>
        <v>0</v>
      </c>
      <c r="R73" s="81">
        <f t="shared" si="13"/>
        <v>0</v>
      </c>
      <c r="S73" s="81">
        <f t="shared" si="13"/>
        <v>0</v>
      </c>
      <c r="T73" s="81">
        <f t="shared" si="13"/>
        <v>0</v>
      </c>
      <c r="U73" s="81">
        <f t="shared" si="13"/>
        <v>0</v>
      </c>
      <c r="V73" s="81">
        <f t="shared" si="13"/>
        <v>0</v>
      </c>
      <c r="W73" s="81">
        <f t="shared" si="13"/>
        <v>0</v>
      </c>
      <c r="X73" s="81">
        <f t="shared" si="13"/>
        <v>0</v>
      </c>
    </row>
    <row r="74" spans="2:24">
      <c r="C74" s="82"/>
      <c r="D74" s="84"/>
      <c r="E74" s="84"/>
      <c r="F74" s="84"/>
      <c r="G74" s="84"/>
      <c r="H74" s="84"/>
      <c r="I74" s="84"/>
      <c r="J74" s="84"/>
      <c r="K74" s="84"/>
      <c r="L74" s="84"/>
      <c r="M74" s="84"/>
      <c r="N74" s="84"/>
      <c r="O74" s="84"/>
      <c r="P74" s="84"/>
      <c r="Q74" s="84"/>
      <c r="R74" s="84"/>
      <c r="S74" s="84"/>
      <c r="T74" s="84"/>
      <c r="U74" s="84"/>
      <c r="V74" s="84"/>
      <c r="W74" s="84"/>
      <c r="X74" s="84"/>
    </row>
    <row r="75" spans="2:24">
      <c r="B75" s="65" t="s">
        <v>470</v>
      </c>
      <c r="C75" s="82"/>
      <c r="D75" s="84"/>
      <c r="E75" s="84"/>
      <c r="F75" s="84"/>
      <c r="G75" s="84"/>
      <c r="H75" s="84"/>
      <c r="I75" s="84"/>
      <c r="J75" s="84"/>
      <c r="K75" s="84"/>
      <c r="L75" s="84"/>
      <c r="M75" s="84"/>
      <c r="N75" s="84"/>
      <c r="O75" s="84"/>
      <c r="P75" s="84"/>
      <c r="Q75" s="84"/>
      <c r="R75" s="84"/>
      <c r="S75" s="84"/>
      <c r="T75" s="84"/>
      <c r="U75" s="84"/>
      <c r="V75" s="84"/>
      <c r="W75" s="84"/>
      <c r="X75" s="84"/>
    </row>
    <row r="76" spans="2:24">
      <c r="B76" s="63" t="s">
        <v>471</v>
      </c>
      <c r="C76" s="82"/>
      <c r="D76" s="84"/>
      <c r="E76" s="84"/>
      <c r="F76" s="84"/>
      <c r="G76" s="84"/>
      <c r="H76" s="84"/>
      <c r="I76" s="84"/>
      <c r="J76" s="84"/>
      <c r="K76" s="84"/>
      <c r="L76" s="84"/>
      <c r="M76" s="84"/>
      <c r="N76" s="84"/>
      <c r="O76" s="84"/>
      <c r="P76" s="84"/>
      <c r="Q76" s="84"/>
      <c r="R76" s="84"/>
      <c r="S76" s="84"/>
      <c r="T76" s="84"/>
      <c r="U76" s="84"/>
      <c r="V76" s="84"/>
      <c r="W76" s="84"/>
      <c r="X76" s="84"/>
    </row>
    <row r="77" spans="2:24">
      <c r="C77" s="82"/>
      <c r="D77" s="84"/>
      <c r="E77" s="84"/>
      <c r="F77" s="84"/>
      <c r="G77" s="84"/>
      <c r="H77" s="84"/>
      <c r="I77" s="84"/>
      <c r="J77" s="84"/>
      <c r="K77" s="84"/>
      <c r="L77" s="84"/>
      <c r="M77" s="84"/>
      <c r="N77" s="84"/>
      <c r="O77" s="84"/>
      <c r="P77" s="84"/>
      <c r="Q77" s="84"/>
      <c r="R77" s="84"/>
      <c r="S77" s="84"/>
      <c r="T77" s="84"/>
      <c r="U77" s="84"/>
      <c r="V77" s="84"/>
      <c r="W77" s="84"/>
      <c r="X77" s="84"/>
    </row>
    <row r="78" spans="2:24">
      <c r="B78" s="63" t="s">
        <v>472</v>
      </c>
      <c r="C78" s="82"/>
      <c r="D78" s="134" t="s">
        <v>478</v>
      </c>
      <c r="E78" s="134"/>
      <c r="F78" s="134"/>
      <c r="G78" s="134"/>
      <c r="H78" s="134"/>
      <c r="I78" s="84"/>
      <c r="J78" s="84"/>
      <c r="K78" s="84"/>
      <c r="L78" s="84"/>
      <c r="M78" s="84"/>
      <c r="N78" s="84"/>
      <c r="O78" s="84"/>
      <c r="P78" s="84"/>
      <c r="Q78" s="84"/>
      <c r="R78" s="84"/>
      <c r="S78" s="84"/>
      <c r="T78" s="84"/>
      <c r="U78" s="84"/>
      <c r="V78" s="84"/>
      <c r="W78" s="84"/>
      <c r="X78" s="84"/>
    </row>
    <row r="79" spans="2:24" ht="37.5" customHeight="1">
      <c r="B79" s="74" t="str">
        <f>CONCATENATE("  Value of ",D78,"'s receivable from ",'1'!D9)</f>
        <v xml:space="preserve">  Value of [HoldCo]'s receivable from [Offshore transmission operator 1]</v>
      </c>
      <c r="C79" s="82" t="s">
        <v>17</v>
      </c>
      <c r="D79" s="78"/>
      <c r="E79" s="78"/>
      <c r="F79" s="78"/>
      <c r="G79" s="78"/>
      <c r="H79" s="78"/>
      <c r="I79" s="78"/>
      <c r="J79" s="78"/>
      <c r="K79" s="78"/>
      <c r="L79" s="78"/>
      <c r="M79" s="78"/>
      <c r="N79" s="78"/>
      <c r="O79" s="78"/>
      <c r="P79" s="78"/>
      <c r="Q79" s="78"/>
      <c r="R79" s="78"/>
      <c r="S79" s="78"/>
      <c r="T79" s="78"/>
      <c r="U79" s="78"/>
      <c r="V79" s="78"/>
      <c r="W79" s="78"/>
      <c r="X79" s="78"/>
    </row>
    <row r="80" spans="2:24" ht="37.5" customHeight="1">
      <c r="B80" s="74" t="str">
        <f>CONCATENATE("  Value of ",'1'!D9,"'s payable to ",D78)</f>
        <v xml:space="preserve">  Value of [Offshore transmission operator 1]'s payable to [HoldCo]</v>
      </c>
      <c r="C80" s="82" t="s">
        <v>17</v>
      </c>
      <c r="D80" s="78"/>
      <c r="E80" s="78"/>
      <c r="F80" s="78"/>
      <c r="G80" s="78"/>
      <c r="H80" s="78"/>
      <c r="I80" s="78"/>
      <c r="J80" s="78"/>
      <c r="K80" s="78"/>
      <c r="L80" s="78"/>
      <c r="M80" s="78"/>
      <c r="N80" s="78"/>
      <c r="O80" s="78"/>
      <c r="P80" s="78"/>
      <c r="Q80" s="78"/>
      <c r="R80" s="78"/>
      <c r="S80" s="78"/>
      <c r="T80" s="78"/>
      <c r="U80" s="78"/>
      <c r="V80" s="78"/>
      <c r="W80" s="78"/>
      <c r="X80" s="78"/>
    </row>
    <row r="81" spans="2:26">
      <c r="C81" s="82"/>
      <c r="D81" s="84"/>
      <c r="E81" s="84"/>
      <c r="F81" s="84"/>
      <c r="G81" s="84"/>
      <c r="H81" s="84"/>
      <c r="I81" s="84"/>
      <c r="J81" s="84"/>
      <c r="K81" s="84"/>
      <c r="L81" s="84"/>
      <c r="M81" s="84"/>
      <c r="N81" s="84"/>
      <c r="O81" s="84"/>
      <c r="P81" s="84"/>
      <c r="Q81" s="84"/>
      <c r="R81" s="84"/>
      <c r="S81" s="84"/>
      <c r="T81" s="84"/>
      <c r="U81" s="84"/>
      <c r="V81" s="84"/>
      <c r="W81" s="84"/>
      <c r="X81" s="84"/>
    </row>
    <row r="82" spans="2:26">
      <c r="B82" s="83" t="s">
        <v>475</v>
      </c>
      <c r="C82" s="82"/>
      <c r="D82" s="84"/>
      <c r="E82" s="84"/>
      <c r="F82" s="84"/>
      <c r="G82" s="84"/>
      <c r="H82" s="84"/>
      <c r="I82" s="84"/>
      <c r="J82" s="84"/>
      <c r="K82" s="84"/>
      <c r="L82" s="84"/>
      <c r="M82" s="84"/>
      <c r="N82" s="84"/>
      <c r="O82" s="84"/>
      <c r="P82" s="84"/>
      <c r="Q82" s="84"/>
      <c r="R82" s="84"/>
      <c r="S82" s="84"/>
      <c r="T82" s="84"/>
      <c r="U82" s="84"/>
      <c r="V82" s="84"/>
      <c r="W82" s="84"/>
      <c r="X82" s="84"/>
      <c r="Z82" s="63" t="s">
        <v>476</v>
      </c>
    </row>
    <row r="83" spans="2:26">
      <c r="B83" s="63" t="s">
        <v>474</v>
      </c>
      <c r="C83" s="82"/>
      <c r="D83" s="84"/>
      <c r="E83" s="84"/>
      <c r="F83" s="84"/>
      <c r="G83" s="84"/>
      <c r="H83" s="84"/>
      <c r="I83" s="84"/>
      <c r="J83" s="84"/>
      <c r="K83" s="84"/>
      <c r="L83" s="84"/>
      <c r="M83" s="84"/>
      <c r="N83" s="84"/>
      <c r="O83" s="84"/>
      <c r="P83" s="84"/>
      <c r="Q83" s="84"/>
      <c r="R83" s="84"/>
      <c r="S83" s="84"/>
      <c r="T83" s="84"/>
      <c r="U83" s="84"/>
      <c r="V83" s="84"/>
      <c r="W83" s="84"/>
      <c r="X83" s="84"/>
      <c r="Z83" s="63" t="str">
        <f>D78</f>
        <v>[HoldCo]</v>
      </c>
    </row>
    <row r="84" spans="2:26">
      <c r="B84" s="63" t="s">
        <v>461</v>
      </c>
      <c r="C84" s="82"/>
      <c r="D84" s="78"/>
      <c r="E84" s="78"/>
      <c r="F84" s="78"/>
      <c r="G84" s="78"/>
      <c r="H84" s="78"/>
      <c r="I84" s="78"/>
      <c r="J84" s="78"/>
      <c r="K84" s="78"/>
      <c r="L84" s="78"/>
      <c r="M84" s="78"/>
      <c r="N84" s="78"/>
      <c r="O84" s="78"/>
      <c r="P84" s="78"/>
      <c r="Q84" s="78"/>
      <c r="R84" s="78"/>
      <c r="S84" s="78"/>
      <c r="T84" s="78"/>
      <c r="U84" s="78"/>
      <c r="V84" s="78"/>
      <c r="W84" s="78"/>
      <c r="X84" s="78"/>
      <c r="Z84" s="63" t="s">
        <v>477</v>
      </c>
    </row>
    <row r="85" spans="2:26">
      <c r="B85" s="63" t="s">
        <v>462</v>
      </c>
      <c r="C85" s="82"/>
      <c r="D85" s="78"/>
      <c r="E85" s="78"/>
      <c r="F85" s="78"/>
      <c r="G85" s="78"/>
      <c r="H85" s="78"/>
      <c r="I85" s="78"/>
      <c r="J85" s="78"/>
      <c r="K85" s="78"/>
      <c r="L85" s="78"/>
      <c r="M85" s="78"/>
      <c r="N85" s="78"/>
      <c r="O85" s="78"/>
      <c r="P85" s="78"/>
      <c r="Q85" s="78"/>
      <c r="R85" s="78"/>
      <c r="S85" s="78"/>
      <c r="T85" s="78"/>
      <c r="U85" s="78"/>
      <c r="V85" s="78"/>
      <c r="W85" s="78"/>
      <c r="X85" s="78"/>
    </row>
    <row r="86" spans="2:26">
      <c r="B86" s="63" t="s">
        <v>463</v>
      </c>
      <c r="C86" s="82"/>
      <c r="D86" s="78"/>
      <c r="E86" s="78"/>
      <c r="F86" s="78"/>
      <c r="G86" s="78"/>
      <c r="H86" s="78"/>
      <c r="I86" s="78"/>
      <c r="J86" s="78"/>
      <c r="K86" s="78"/>
      <c r="L86" s="78"/>
      <c r="M86" s="78"/>
      <c r="N86" s="78"/>
      <c r="O86" s="78"/>
      <c r="P86" s="78"/>
      <c r="Q86" s="78"/>
      <c r="R86" s="78"/>
      <c r="S86" s="78"/>
      <c r="T86" s="78"/>
      <c r="U86" s="78"/>
      <c r="V86" s="78"/>
      <c r="W86" s="78"/>
      <c r="X86" s="78"/>
    </row>
    <row r="87" spans="2:26">
      <c r="B87" s="63" t="s">
        <v>57</v>
      </c>
      <c r="C87" s="82"/>
      <c r="D87" s="78"/>
      <c r="E87" s="78"/>
      <c r="F87" s="78"/>
      <c r="G87" s="78"/>
      <c r="H87" s="78"/>
      <c r="I87" s="78"/>
      <c r="J87" s="78"/>
      <c r="K87" s="78"/>
      <c r="L87" s="78"/>
      <c r="M87" s="78"/>
      <c r="N87" s="78"/>
      <c r="O87" s="78"/>
      <c r="P87" s="78"/>
      <c r="Q87" s="78"/>
      <c r="R87" s="78"/>
      <c r="S87" s="78"/>
      <c r="T87" s="78"/>
      <c r="U87" s="78"/>
      <c r="V87" s="78"/>
      <c r="W87" s="78"/>
      <c r="X87" s="78"/>
    </row>
    <row r="88" spans="2:26">
      <c r="B88" s="63" t="s">
        <v>67</v>
      </c>
      <c r="C88" s="82"/>
      <c r="D88" s="78"/>
      <c r="E88" s="78"/>
      <c r="F88" s="78"/>
      <c r="G88" s="78"/>
      <c r="H88" s="78"/>
      <c r="I88" s="78"/>
      <c r="J88" s="78"/>
      <c r="K88" s="78"/>
      <c r="L88" s="78"/>
      <c r="M88" s="78"/>
      <c r="N88" s="78"/>
      <c r="O88" s="78"/>
      <c r="P88" s="78"/>
      <c r="Q88" s="78"/>
      <c r="R88" s="78"/>
      <c r="S88" s="78"/>
      <c r="T88" s="78"/>
      <c r="U88" s="78"/>
      <c r="V88" s="78"/>
      <c r="W88" s="78"/>
      <c r="X88" s="78"/>
    </row>
    <row r="89" spans="2:26">
      <c r="B89" s="63" t="s">
        <v>68</v>
      </c>
      <c r="C89" s="82"/>
      <c r="D89" s="78"/>
      <c r="E89" s="78"/>
      <c r="F89" s="78"/>
      <c r="G89" s="78"/>
      <c r="H89" s="78"/>
      <c r="I89" s="78"/>
      <c r="J89" s="78"/>
      <c r="K89" s="78"/>
      <c r="L89" s="78"/>
      <c r="M89" s="78"/>
      <c r="N89" s="78"/>
      <c r="O89" s="78"/>
      <c r="P89" s="78"/>
      <c r="Q89" s="78"/>
      <c r="R89" s="78"/>
      <c r="S89" s="78"/>
      <c r="T89" s="78"/>
      <c r="U89" s="78"/>
      <c r="V89" s="78"/>
      <c r="W89" s="78"/>
      <c r="X89" s="78"/>
    </row>
    <row r="90" spans="2:26">
      <c r="B90" s="63" t="s">
        <v>69</v>
      </c>
      <c r="C90" s="82"/>
      <c r="D90" s="78"/>
      <c r="E90" s="78"/>
      <c r="F90" s="78"/>
      <c r="G90" s="78"/>
      <c r="H90" s="78"/>
      <c r="I90" s="78"/>
      <c r="J90" s="78"/>
      <c r="K90" s="78"/>
      <c r="L90" s="78"/>
      <c r="M90" s="78"/>
      <c r="N90" s="78"/>
      <c r="O90" s="78"/>
      <c r="P90" s="78"/>
      <c r="Q90" s="78"/>
      <c r="R90" s="78"/>
      <c r="S90" s="78"/>
      <c r="T90" s="78"/>
      <c r="U90" s="78"/>
      <c r="V90" s="78"/>
      <c r="W90" s="78"/>
      <c r="X90" s="78"/>
    </row>
    <row r="91" spans="2:26">
      <c r="B91" s="63" t="s">
        <v>70</v>
      </c>
      <c r="C91" s="82"/>
      <c r="D91" s="78"/>
      <c r="E91" s="78"/>
      <c r="F91" s="78"/>
      <c r="G91" s="78"/>
      <c r="H91" s="78"/>
      <c r="I91" s="78"/>
      <c r="J91" s="78"/>
      <c r="K91" s="78"/>
      <c r="L91" s="78"/>
      <c r="M91" s="78"/>
      <c r="N91" s="78"/>
      <c r="O91" s="78"/>
      <c r="P91" s="78"/>
      <c r="Q91" s="78"/>
      <c r="R91" s="78"/>
      <c r="S91" s="78"/>
      <c r="T91" s="78"/>
      <c r="U91" s="78"/>
      <c r="V91" s="78"/>
      <c r="W91" s="78"/>
      <c r="X91" s="78"/>
    </row>
    <row r="92" spans="2:26">
      <c r="B92" s="63" t="s">
        <v>74</v>
      </c>
      <c r="C92" s="82"/>
      <c r="D92" s="78"/>
      <c r="E92" s="78"/>
      <c r="F92" s="78"/>
      <c r="G92" s="78"/>
      <c r="H92" s="78"/>
      <c r="I92" s="78"/>
      <c r="J92" s="78"/>
      <c r="K92" s="78"/>
      <c r="L92" s="78"/>
      <c r="M92" s="78"/>
      <c r="N92" s="78"/>
      <c r="O92" s="78"/>
      <c r="P92" s="78"/>
      <c r="Q92" s="78"/>
      <c r="R92" s="78"/>
      <c r="S92" s="78"/>
      <c r="T92" s="78"/>
      <c r="U92" s="78"/>
      <c r="V92" s="78"/>
      <c r="W92" s="78"/>
      <c r="X92" s="78"/>
    </row>
    <row r="93" spans="2:26">
      <c r="B93" s="63" t="s">
        <v>78</v>
      </c>
      <c r="C93" s="82"/>
      <c r="D93" s="78"/>
      <c r="E93" s="78"/>
      <c r="F93" s="78"/>
      <c r="G93" s="78"/>
      <c r="H93" s="78"/>
      <c r="I93" s="78"/>
      <c r="J93" s="78"/>
      <c r="K93" s="78"/>
      <c r="L93" s="78"/>
      <c r="M93" s="78"/>
      <c r="N93" s="78"/>
      <c r="O93" s="78"/>
      <c r="P93" s="78"/>
      <c r="Q93" s="78"/>
      <c r="R93" s="78"/>
      <c r="S93" s="78"/>
      <c r="T93" s="78"/>
      <c r="U93" s="78"/>
      <c r="V93" s="78"/>
      <c r="W93" s="78"/>
      <c r="X93" s="78"/>
    </row>
    <row r="94" spans="2:26">
      <c r="B94" s="63" t="s">
        <v>79</v>
      </c>
      <c r="C94" s="82"/>
      <c r="D94" s="78"/>
      <c r="E94" s="78"/>
      <c r="F94" s="78"/>
      <c r="G94" s="78"/>
      <c r="H94" s="78"/>
      <c r="I94" s="78"/>
      <c r="J94" s="78"/>
      <c r="K94" s="78"/>
      <c r="L94" s="78"/>
      <c r="M94" s="78"/>
      <c r="N94" s="78"/>
      <c r="O94" s="78"/>
      <c r="P94" s="78"/>
      <c r="Q94" s="78"/>
      <c r="R94" s="78"/>
      <c r="S94" s="78"/>
      <c r="T94" s="78"/>
      <c r="U94" s="78"/>
      <c r="V94" s="78"/>
      <c r="W94" s="78"/>
      <c r="X94" s="78"/>
    </row>
    <row r="95" spans="2:26">
      <c r="B95" s="63" t="s">
        <v>82</v>
      </c>
      <c r="C95" s="82"/>
      <c r="D95" s="78"/>
      <c r="E95" s="78"/>
      <c r="F95" s="78"/>
      <c r="G95" s="78"/>
      <c r="H95" s="78"/>
      <c r="I95" s="78"/>
      <c r="J95" s="78"/>
      <c r="K95" s="78"/>
      <c r="L95" s="78"/>
      <c r="M95" s="78"/>
      <c r="N95" s="78"/>
      <c r="O95" s="78"/>
      <c r="P95" s="78"/>
      <c r="Q95" s="78"/>
      <c r="R95" s="78"/>
      <c r="S95" s="78"/>
      <c r="T95" s="78"/>
      <c r="U95" s="78"/>
      <c r="V95" s="78"/>
      <c r="W95" s="78"/>
      <c r="X95" s="78"/>
    </row>
    <row r="96" spans="2:26">
      <c r="B96" s="63" t="s">
        <v>84</v>
      </c>
      <c r="C96" s="82"/>
      <c r="D96" s="78"/>
      <c r="E96" s="78"/>
      <c r="F96" s="78"/>
      <c r="G96" s="78"/>
      <c r="H96" s="78"/>
      <c r="I96" s="78"/>
      <c r="J96" s="78"/>
      <c r="K96" s="78"/>
      <c r="L96" s="78"/>
      <c r="M96" s="78"/>
      <c r="N96" s="78"/>
      <c r="O96" s="78"/>
      <c r="P96" s="78"/>
      <c r="Q96" s="78"/>
      <c r="R96" s="78"/>
      <c r="S96" s="78"/>
      <c r="T96" s="78"/>
      <c r="U96" s="78"/>
      <c r="V96" s="78"/>
      <c r="W96" s="78"/>
      <c r="X96" s="78"/>
    </row>
    <row r="97" spans="2:24">
      <c r="B97" s="63" t="s">
        <v>96</v>
      </c>
      <c r="C97" s="82"/>
      <c r="D97" s="78"/>
      <c r="E97" s="78"/>
      <c r="F97" s="78"/>
      <c r="G97" s="78"/>
      <c r="H97" s="78"/>
      <c r="I97" s="78"/>
      <c r="J97" s="78"/>
      <c r="K97" s="78"/>
      <c r="L97" s="78"/>
      <c r="M97" s="78"/>
      <c r="N97" s="78"/>
      <c r="O97" s="78"/>
      <c r="P97" s="78"/>
      <c r="Q97" s="78"/>
      <c r="R97" s="78"/>
      <c r="S97" s="78"/>
      <c r="T97" s="78"/>
      <c r="U97" s="78"/>
      <c r="V97" s="78"/>
      <c r="W97" s="78"/>
      <c r="X97" s="78"/>
    </row>
    <row r="98" spans="2:24">
      <c r="B98" s="63" t="s">
        <v>85</v>
      </c>
      <c r="C98" s="82"/>
      <c r="D98" s="78"/>
      <c r="E98" s="78"/>
      <c r="F98" s="78"/>
      <c r="G98" s="78"/>
      <c r="H98" s="78"/>
      <c r="I98" s="78"/>
      <c r="J98" s="78"/>
      <c r="K98" s="78"/>
      <c r="L98" s="78"/>
      <c r="M98" s="78"/>
      <c r="N98" s="78"/>
      <c r="O98" s="78"/>
      <c r="P98" s="78"/>
      <c r="Q98" s="78"/>
      <c r="R98" s="78"/>
      <c r="S98" s="78"/>
      <c r="T98" s="78"/>
      <c r="U98" s="78"/>
      <c r="V98" s="78"/>
      <c r="W98" s="78"/>
      <c r="X98" s="78"/>
    </row>
    <row r="99" spans="2:24">
      <c r="B99" s="63" t="s">
        <v>86</v>
      </c>
      <c r="C99" s="82"/>
      <c r="D99" s="78"/>
      <c r="E99" s="78"/>
      <c r="F99" s="78"/>
      <c r="G99" s="78"/>
      <c r="H99" s="78"/>
      <c r="I99" s="78"/>
      <c r="J99" s="78"/>
      <c r="K99" s="78"/>
      <c r="L99" s="78"/>
      <c r="M99" s="78"/>
      <c r="N99" s="78"/>
      <c r="O99" s="78"/>
      <c r="P99" s="78"/>
      <c r="Q99" s="78"/>
      <c r="R99" s="78"/>
      <c r="S99" s="78"/>
      <c r="T99" s="78"/>
      <c r="U99" s="78"/>
      <c r="V99" s="78"/>
      <c r="W99" s="78"/>
      <c r="X99" s="78"/>
    </row>
    <row r="100" spans="2:24">
      <c r="B100" s="63" t="s">
        <v>454</v>
      </c>
      <c r="C100" s="82"/>
      <c r="D100" s="78"/>
      <c r="E100" s="78"/>
      <c r="F100" s="78"/>
      <c r="G100" s="78"/>
      <c r="H100" s="78"/>
      <c r="I100" s="78"/>
      <c r="J100" s="78"/>
      <c r="K100" s="78"/>
      <c r="L100" s="78"/>
      <c r="M100" s="78"/>
      <c r="N100" s="78"/>
      <c r="O100" s="78"/>
      <c r="P100" s="78"/>
      <c r="Q100" s="78"/>
      <c r="R100" s="78"/>
      <c r="S100" s="78"/>
      <c r="T100" s="78"/>
      <c r="U100" s="78"/>
      <c r="V100" s="78"/>
      <c r="W100" s="78"/>
      <c r="X100" s="78"/>
    </row>
    <row r="101" spans="2:24">
      <c r="B101" s="63" t="s">
        <v>453</v>
      </c>
      <c r="C101" s="82"/>
      <c r="D101" s="78"/>
      <c r="E101" s="78"/>
      <c r="F101" s="78"/>
      <c r="G101" s="78"/>
      <c r="H101" s="78"/>
      <c r="I101" s="78"/>
      <c r="J101" s="78"/>
      <c r="K101" s="78"/>
      <c r="L101" s="78"/>
      <c r="M101" s="78"/>
      <c r="N101" s="78"/>
      <c r="O101" s="78"/>
      <c r="P101" s="78"/>
      <c r="Q101" s="78"/>
      <c r="R101" s="78"/>
      <c r="S101" s="78"/>
      <c r="T101" s="78"/>
      <c r="U101" s="78"/>
      <c r="V101" s="78"/>
      <c r="W101" s="78"/>
      <c r="X101" s="78"/>
    </row>
    <row r="102" spans="2:24">
      <c r="B102" s="63" t="s">
        <v>456</v>
      </c>
      <c r="C102" s="82"/>
      <c r="D102" s="78"/>
      <c r="E102" s="78"/>
      <c r="F102" s="78"/>
      <c r="G102" s="78"/>
      <c r="H102" s="78"/>
      <c r="I102" s="78"/>
      <c r="J102" s="78"/>
      <c r="K102" s="78"/>
      <c r="L102" s="78"/>
      <c r="M102" s="78"/>
      <c r="N102" s="78"/>
      <c r="O102" s="78"/>
      <c r="P102" s="78"/>
      <c r="Q102" s="78"/>
      <c r="R102" s="78"/>
      <c r="S102" s="78"/>
      <c r="T102" s="78"/>
      <c r="U102" s="78"/>
      <c r="V102" s="78"/>
      <c r="W102" s="78"/>
      <c r="X102" s="78"/>
    </row>
    <row r="103" spans="2:24">
      <c r="C103" s="82"/>
      <c r="D103" s="84"/>
      <c r="E103" s="84"/>
      <c r="F103" s="84"/>
      <c r="G103" s="84"/>
      <c r="H103" s="84"/>
      <c r="I103" s="84"/>
      <c r="J103" s="84"/>
      <c r="K103" s="84"/>
      <c r="L103" s="84"/>
      <c r="M103" s="84"/>
      <c r="N103" s="84"/>
      <c r="O103" s="84"/>
      <c r="P103" s="84"/>
      <c r="Q103" s="84"/>
      <c r="R103" s="84"/>
      <c r="S103" s="84"/>
      <c r="T103" s="84"/>
      <c r="U103" s="84"/>
      <c r="V103" s="84"/>
      <c r="W103" s="84"/>
      <c r="X103" s="84"/>
    </row>
    <row r="104" spans="2:24" hidden="1">
      <c r="C104" s="82"/>
      <c r="D104" s="84"/>
      <c r="E104" s="84"/>
      <c r="F104" s="84"/>
      <c r="G104" s="84"/>
      <c r="H104" s="84"/>
      <c r="I104" s="84"/>
      <c r="J104" s="84"/>
      <c r="K104" s="84"/>
      <c r="L104" s="84"/>
      <c r="M104" s="84"/>
      <c r="N104" s="84"/>
      <c r="O104" s="84"/>
      <c r="P104" s="84"/>
      <c r="Q104" s="84"/>
      <c r="R104" s="84"/>
      <c r="S104" s="84"/>
      <c r="T104" s="84"/>
      <c r="U104" s="84"/>
      <c r="V104" s="84"/>
      <c r="W104" s="84"/>
      <c r="X104" s="84"/>
    </row>
    <row r="105" spans="2:24" ht="12.75" hidden="1" customHeight="1"/>
    <row r="106" spans="2:24" ht="12.75" hidden="1" customHeight="1"/>
    <row r="107" spans="2:24" ht="12.75" hidden="1" customHeight="1"/>
    <row r="108" spans="2:24" ht="12.75" hidden="1" customHeight="1"/>
    <row r="109" spans="2:24" ht="12.75" hidden="1" customHeight="1"/>
    <row r="110" spans="2:24" ht="12.75" hidden="1" customHeight="1"/>
    <row r="111" spans="2:24" ht="12.75" hidden="1" customHeight="1"/>
    <row r="112" spans="2:24"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row r="292" ht="12.75" hidden="1" customHeight="1"/>
    <row r="293" ht="12.75" hidden="1" customHeight="1"/>
    <row r="294" ht="12.75" hidden="1" customHeight="1"/>
    <row r="295" ht="12.75" hidden="1" customHeight="1"/>
    <row r="296" ht="12.75" hidden="1" customHeight="1"/>
    <row r="297" ht="12.75" hidden="1" customHeight="1"/>
    <row r="298" ht="12.75" hidden="1" customHeight="1"/>
    <row r="299" ht="12.75" hidden="1" customHeight="1"/>
    <row r="300" ht="12.75" hidden="1" customHeight="1"/>
    <row r="301" ht="12.75" hidden="1" customHeight="1"/>
    <row r="302" ht="12.75" hidden="1" customHeight="1"/>
    <row r="303" ht="12.75" hidden="1" customHeight="1"/>
    <row r="304" ht="12.75" hidden="1" customHeight="1"/>
    <row r="305" ht="12.75" hidden="1" customHeight="1"/>
    <row r="306" ht="12.75" hidden="1" customHeight="1"/>
    <row r="307" ht="12.75" hidden="1" customHeight="1"/>
    <row r="308" ht="12.75" hidden="1" customHeight="1"/>
    <row r="309" ht="12.75" hidden="1" customHeight="1"/>
    <row r="310" ht="12.75" hidden="1" customHeight="1"/>
    <row r="311" ht="12.75" hidden="1" customHeight="1"/>
    <row r="312" ht="12.75" hidden="1" customHeight="1"/>
    <row r="313" ht="12.75" hidden="1" customHeight="1"/>
    <row r="314" ht="12.75" hidden="1" customHeight="1"/>
    <row r="315" ht="12.75" hidden="1" customHeight="1"/>
    <row r="316" ht="12.75" hidden="1" customHeight="1"/>
    <row r="317" ht="12.75" hidden="1" customHeight="1"/>
    <row r="318" ht="12.75" hidden="1" customHeight="1"/>
    <row r="319" ht="12.75" hidden="1" customHeight="1"/>
    <row r="320" ht="12.75" hidden="1" customHeight="1"/>
    <row r="321" ht="12.75" hidden="1" customHeight="1"/>
    <row r="322" ht="12.75" hidden="1" customHeight="1"/>
  </sheetData>
  <sheetProtection sheet="1" objects="1" scenarios="1"/>
  <mergeCells count="1">
    <mergeCell ref="D78:H78"/>
  </mergeCells>
  <conditionalFormatting sqref="A8 A11">
    <cfRule type="cellIs" dxfId="31" priority="1" operator="equal">
      <formula>"O"</formula>
    </cfRule>
    <cfRule type="cellIs" dxfId="30" priority="2" operator="equal">
      <formula>"P"</formula>
    </cfRule>
  </conditionalFormatting>
  <dataValidations count="1">
    <dataValidation type="list" allowBlank="1" showInputMessage="1" showErrorMessage="1" sqref="D84:X102">
      <formula1>$Z$82:$Z$84</formula1>
    </dataValidation>
  </dataValidations>
  <hyperlinks>
    <hyperlink ref="A5" location="'Sign off'!A1" display="Index"/>
  </hyperlinks>
  <pageMargins left="0.23622047244094491" right="0.23622047244094491" top="0.74803149606299213" bottom="0.74803149606299213" header="0.31496062992125984" footer="0.31496062992125984"/>
  <pageSetup paperSize="8" scale="72" fitToHeight="3" orientation="landscape" r:id="rId1"/>
  <drawing r:id="rId2"/>
  <legacyDrawing r:id="rId3"/>
</worksheet>
</file>

<file path=xl/worksheets/sheet7.xml><?xml version="1.0" encoding="utf-8"?>
<worksheet xmlns="http://schemas.openxmlformats.org/spreadsheetml/2006/main" xmlns:r="http://schemas.openxmlformats.org/officeDocument/2006/relationships">
  <sheetPr>
    <pageSetUpPr fitToPage="1"/>
  </sheetPr>
  <dimension ref="A1:Y301"/>
  <sheetViews>
    <sheetView zoomScaleNormal="100" workbookViewId="0">
      <pane ySplit="4" topLeftCell="A5" activePane="bottomLeft" state="frozen"/>
      <selection activeCell="C8" sqref="C8"/>
      <selection pane="bottomLeft" activeCell="A5" sqref="A5"/>
    </sheetView>
  </sheetViews>
  <sheetFormatPr defaultColWidth="0" defaultRowHeight="12.75" customHeight="1"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321</v>
      </c>
    </row>
    <row r="7" spans="1:24">
      <c r="A7" s="8" t="s">
        <v>211</v>
      </c>
      <c r="B7" s="8" t="s">
        <v>285</v>
      </c>
      <c r="D7" s="10">
        <v>2011</v>
      </c>
      <c r="E7" s="10">
        <v>2012</v>
      </c>
      <c r="F7" s="10">
        <v>2013</v>
      </c>
      <c r="G7" s="10">
        <v>2014</v>
      </c>
      <c r="H7" s="10">
        <v>2015</v>
      </c>
      <c r="I7" s="10">
        <v>2016</v>
      </c>
      <c r="J7" s="10">
        <v>2017</v>
      </c>
      <c r="K7" s="10">
        <v>2018</v>
      </c>
      <c r="L7" s="10">
        <v>2019</v>
      </c>
      <c r="M7" s="10">
        <v>2020</v>
      </c>
      <c r="N7" s="10">
        <v>2021</v>
      </c>
      <c r="O7" s="10">
        <v>2022</v>
      </c>
      <c r="P7" s="10">
        <v>2023</v>
      </c>
      <c r="Q7" s="10">
        <v>2024</v>
      </c>
      <c r="R7" s="10">
        <v>2025</v>
      </c>
      <c r="S7" s="10">
        <v>2026</v>
      </c>
      <c r="T7" s="10">
        <v>2027</v>
      </c>
      <c r="U7" s="10">
        <v>2028</v>
      </c>
      <c r="V7" s="10">
        <v>2029</v>
      </c>
      <c r="W7" s="10">
        <v>2030</v>
      </c>
      <c r="X7" s="10">
        <v>2031</v>
      </c>
    </row>
    <row r="8" spans="1:24">
      <c r="A8" s="75" t="s">
        <v>212</v>
      </c>
      <c r="C8" s="10" t="s">
        <v>299</v>
      </c>
    </row>
    <row r="9" spans="1:24">
      <c r="B9" s="29" t="s">
        <v>56</v>
      </c>
    </row>
    <row r="10" spans="1:24">
      <c r="A10" s="8" t="s">
        <v>213</v>
      </c>
      <c r="B10" s="30" t="s">
        <v>57</v>
      </c>
    </row>
    <row r="11" spans="1:24">
      <c r="A11" s="75" t="s">
        <v>214</v>
      </c>
      <c r="B11" s="78" t="s">
        <v>432</v>
      </c>
    </row>
    <row r="12" spans="1:24">
      <c r="A12" s="76"/>
      <c r="B12" s="32"/>
    </row>
    <row r="13" spans="1:24">
      <c r="A13" s="77" t="b">
        <v>0</v>
      </c>
      <c r="B13" s="8" t="s">
        <v>458</v>
      </c>
      <c r="C13" s="10" t="s">
        <v>18</v>
      </c>
      <c r="D13" s="85"/>
    </row>
    <row r="14" spans="1:24">
      <c r="B14" s="8" t="s">
        <v>71</v>
      </c>
      <c r="C14" s="10" t="s">
        <v>17</v>
      </c>
      <c r="D14" s="78"/>
    </row>
    <row r="15" spans="1:24">
      <c r="B15" s="8" t="s">
        <v>64</v>
      </c>
      <c r="C15" s="10" t="s">
        <v>66</v>
      </c>
      <c r="D15" s="86"/>
    </row>
    <row r="16" spans="1:24">
      <c r="B16" s="8" t="s">
        <v>65</v>
      </c>
      <c r="C16" s="10" t="s">
        <v>66</v>
      </c>
      <c r="D16" s="86"/>
    </row>
    <row r="17" spans="2:24">
      <c r="C17" s="53"/>
      <c r="D17" s="55"/>
    </row>
    <row r="18" spans="2:24">
      <c r="B18" s="8" t="s">
        <v>459</v>
      </c>
      <c r="C18" s="53" t="s">
        <v>18</v>
      </c>
      <c r="D18" s="85"/>
      <c r="E18" s="85"/>
      <c r="F18" s="85"/>
      <c r="G18" s="85"/>
      <c r="H18" s="85"/>
      <c r="I18" s="85"/>
      <c r="J18" s="85"/>
      <c r="K18" s="85"/>
      <c r="L18" s="85"/>
      <c r="M18" s="85"/>
      <c r="N18" s="85"/>
      <c r="O18" s="85"/>
      <c r="P18" s="85"/>
      <c r="Q18" s="85"/>
      <c r="R18" s="85"/>
      <c r="S18" s="85"/>
      <c r="T18" s="85"/>
      <c r="U18" s="85"/>
      <c r="V18" s="85"/>
      <c r="W18" s="85"/>
      <c r="X18" s="85"/>
    </row>
    <row r="19" spans="2:24">
      <c r="B19" s="32"/>
    </row>
    <row r="20" spans="2:24">
      <c r="B20" s="8" t="s">
        <v>58</v>
      </c>
      <c r="C20" s="10" t="s">
        <v>17</v>
      </c>
      <c r="D20" s="78"/>
      <c r="E20" s="31">
        <f>D24</f>
        <v>0</v>
      </c>
      <c r="F20" s="31">
        <f t="shared" ref="F20:X20" si="0">E24</f>
        <v>0</v>
      </c>
      <c r="G20" s="31">
        <f t="shared" si="0"/>
        <v>0</v>
      </c>
      <c r="H20" s="31">
        <f t="shared" si="0"/>
        <v>0</v>
      </c>
      <c r="I20" s="31">
        <f t="shared" si="0"/>
        <v>0</v>
      </c>
      <c r="J20" s="31">
        <f t="shared" si="0"/>
        <v>0</v>
      </c>
      <c r="K20" s="31">
        <f t="shared" si="0"/>
        <v>0</v>
      </c>
      <c r="L20" s="31">
        <f t="shared" si="0"/>
        <v>0</v>
      </c>
      <c r="M20" s="31">
        <f t="shared" si="0"/>
        <v>0</v>
      </c>
      <c r="N20" s="31">
        <f t="shared" si="0"/>
        <v>0</v>
      </c>
      <c r="O20" s="31">
        <f t="shared" si="0"/>
        <v>0</v>
      </c>
      <c r="P20" s="31">
        <f t="shared" si="0"/>
        <v>0</v>
      </c>
      <c r="Q20" s="31">
        <f t="shared" si="0"/>
        <v>0</v>
      </c>
      <c r="R20" s="31">
        <f t="shared" si="0"/>
        <v>0</v>
      </c>
      <c r="S20" s="31">
        <f t="shared" si="0"/>
        <v>0</v>
      </c>
      <c r="T20" s="31">
        <f t="shared" si="0"/>
        <v>0</v>
      </c>
      <c r="U20" s="31">
        <f t="shared" si="0"/>
        <v>0</v>
      </c>
      <c r="V20" s="31">
        <f t="shared" si="0"/>
        <v>0</v>
      </c>
      <c r="W20" s="31">
        <f t="shared" si="0"/>
        <v>0</v>
      </c>
      <c r="X20" s="31">
        <f t="shared" si="0"/>
        <v>0</v>
      </c>
    </row>
    <row r="21" spans="2:24">
      <c r="B21" s="8" t="s">
        <v>59</v>
      </c>
      <c r="C21" s="10" t="s">
        <v>17</v>
      </c>
      <c r="D21" s="78"/>
      <c r="E21" s="78"/>
      <c r="F21" s="78"/>
      <c r="G21" s="78"/>
      <c r="H21" s="78"/>
      <c r="I21" s="78"/>
      <c r="J21" s="78"/>
      <c r="K21" s="78"/>
      <c r="L21" s="78"/>
      <c r="M21" s="78"/>
      <c r="N21" s="78"/>
      <c r="O21" s="78"/>
      <c r="P21" s="78"/>
      <c r="Q21" s="78"/>
      <c r="R21" s="78"/>
      <c r="S21" s="78"/>
      <c r="T21" s="78"/>
      <c r="U21" s="78"/>
      <c r="V21" s="78"/>
      <c r="W21" s="78"/>
      <c r="X21" s="78"/>
    </row>
    <row r="22" spans="2:24">
      <c r="B22" s="8" t="s">
        <v>60</v>
      </c>
      <c r="C22" s="10" t="s">
        <v>17</v>
      </c>
      <c r="D22" s="78"/>
      <c r="E22" s="78"/>
      <c r="F22" s="78"/>
      <c r="G22" s="78"/>
      <c r="H22" s="78"/>
      <c r="I22" s="78"/>
      <c r="J22" s="78"/>
      <c r="K22" s="78"/>
      <c r="L22" s="78"/>
      <c r="M22" s="78"/>
      <c r="N22" s="78"/>
      <c r="O22" s="78"/>
      <c r="P22" s="78"/>
      <c r="Q22" s="78"/>
      <c r="R22" s="78"/>
      <c r="S22" s="78"/>
      <c r="T22" s="78"/>
      <c r="U22" s="78"/>
      <c r="V22" s="78"/>
      <c r="W22" s="78"/>
      <c r="X22" s="78"/>
    </row>
    <row r="23" spans="2:24">
      <c r="B23" s="8" t="s">
        <v>61</v>
      </c>
      <c r="C23" s="10" t="s">
        <v>17</v>
      </c>
      <c r="D23" s="78"/>
      <c r="E23" s="78"/>
      <c r="F23" s="78"/>
      <c r="G23" s="78"/>
      <c r="H23" s="78"/>
      <c r="I23" s="78"/>
      <c r="J23" s="78"/>
      <c r="K23" s="78"/>
      <c r="L23" s="78"/>
      <c r="M23" s="78"/>
      <c r="N23" s="78"/>
      <c r="O23" s="78"/>
      <c r="P23" s="78"/>
      <c r="Q23" s="78"/>
      <c r="R23" s="78"/>
      <c r="S23" s="78"/>
      <c r="T23" s="78"/>
      <c r="U23" s="78"/>
      <c r="V23" s="78"/>
      <c r="W23" s="78"/>
      <c r="X23" s="78"/>
    </row>
    <row r="24" spans="2:24">
      <c r="B24" s="8" t="s">
        <v>62</v>
      </c>
      <c r="C24" s="10" t="s">
        <v>17</v>
      </c>
      <c r="D24" s="31">
        <f t="shared" ref="D24" si="1">SUM(D20:D23)</f>
        <v>0</v>
      </c>
      <c r="E24" s="31">
        <f t="shared" ref="E24" si="2">SUM(E20:E23)</f>
        <v>0</v>
      </c>
      <c r="F24" s="31">
        <f t="shared" ref="F24:X24" si="3">SUM(F20:F23)</f>
        <v>0</v>
      </c>
      <c r="G24" s="31">
        <f t="shared" si="3"/>
        <v>0</v>
      </c>
      <c r="H24" s="31">
        <f t="shared" si="3"/>
        <v>0</v>
      </c>
      <c r="I24" s="31">
        <f t="shared" si="3"/>
        <v>0</v>
      </c>
      <c r="J24" s="31">
        <f t="shared" si="3"/>
        <v>0</v>
      </c>
      <c r="K24" s="31">
        <f t="shared" si="3"/>
        <v>0</v>
      </c>
      <c r="L24" s="31">
        <f t="shared" si="3"/>
        <v>0</v>
      </c>
      <c r="M24" s="31">
        <f t="shared" si="3"/>
        <v>0</v>
      </c>
      <c r="N24" s="31">
        <f t="shared" si="3"/>
        <v>0</v>
      </c>
      <c r="O24" s="31">
        <f t="shared" si="3"/>
        <v>0</v>
      </c>
      <c r="P24" s="31">
        <f t="shared" si="3"/>
        <v>0</v>
      </c>
      <c r="Q24" s="31">
        <f t="shared" si="3"/>
        <v>0</v>
      </c>
      <c r="R24" s="31">
        <f t="shared" si="3"/>
        <v>0</v>
      </c>
      <c r="S24" s="31">
        <f t="shared" si="3"/>
        <v>0</v>
      </c>
      <c r="T24" s="31">
        <f t="shared" si="3"/>
        <v>0</v>
      </c>
      <c r="U24" s="31">
        <f t="shared" si="3"/>
        <v>0</v>
      </c>
      <c r="V24" s="31">
        <f t="shared" si="3"/>
        <v>0</v>
      </c>
      <c r="W24" s="31">
        <f t="shared" si="3"/>
        <v>0</v>
      </c>
      <c r="X24" s="31">
        <f t="shared" si="3"/>
        <v>0</v>
      </c>
    </row>
    <row r="25" spans="2:24">
      <c r="D25" s="32"/>
      <c r="E25" s="32"/>
      <c r="F25" s="32"/>
      <c r="G25" s="32"/>
      <c r="H25" s="32"/>
      <c r="I25" s="32"/>
      <c r="J25" s="32"/>
      <c r="K25" s="32"/>
      <c r="L25" s="32"/>
      <c r="M25" s="32"/>
      <c r="N25" s="32"/>
      <c r="O25" s="32"/>
      <c r="P25" s="32"/>
      <c r="Q25" s="32"/>
      <c r="R25" s="32"/>
      <c r="S25" s="32"/>
      <c r="T25" s="32"/>
      <c r="U25" s="32"/>
      <c r="V25" s="32"/>
      <c r="W25" s="32"/>
      <c r="X25" s="32"/>
    </row>
    <row r="26" spans="2:24">
      <c r="B26" s="8" t="s">
        <v>223</v>
      </c>
      <c r="C26" s="10" t="s">
        <v>17</v>
      </c>
      <c r="D26" s="78"/>
      <c r="E26" s="78"/>
      <c r="F26" s="78"/>
      <c r="G26" s="78"/>
      <c r="H26" s="78"/>
      <c r="I26" s="78"/>
      <c r="J26" s="78"/>
      <c r="K26" s="78"/>
      <c r="L26" s="78"/>
      <c r="M26" s="78"/>
      <c r="N26" s="78"/>
      <c r="O26" s="78"/>
      <c r="P26" s="78"/>
      <c r="Q26" s="78"/>
      <c r="R26" s="78"/>
      <c r="S26" s="78"/>
      <c r="T26" s="78"/>
      <c r="U26" s="78"/>
      <c r="V26" s="78"/>
      <c r="W26" s="78"/>
      <c r="X26" s="78"/>
    </row>
    <row r="27" spans="2:24"/>
    <row r="28" spans="2:24">
      <c r="B28" s="30" t="s">
        <v>67</v>
      </c>
    </row>
    <row r="29" spans="2:24">
      <c r="B29" s="78" t="s">
        <v>432</v>
      </c>
    </row>
    <row r="30" spans="2:24">
      <c r="B30" s="32"/>
    </row>
    <row r="31" spans="2:24">
      <c r="B31" s="8" t="s">
        <v>458</v>
      </c>
      <c r="C31" s="10" t="s">
        <v>18</v>
      </c>
      <c r="D31" s="85"/>
    </row>
    <row r="32" spans="2:24">
      <c r="B32" s="8" t="s">
        <v>71</v>
      </c>
      <c r="C32" s="10" t="s">
        <v>17</v>
      </c>
      <c r="D32" s="78"/>
    </row>
    <row r="33" spans="2:24">
      <c r="B33" s="8" t="s">
        <v>64</v>
      </c>
      <c r="C33" s="10" t="s">
        <v>66</v>
      </c>
      <c r="D33" s="86"/>
    </row>
    <row r="34" spans="2:24">
      <c r="B34" s="8" t="s">
        <v>65</v>
      </c>
      <c r="C34" s="10" t="s">
        <v>66</v>
      </c>
      <c r="D34" s="86"/>
    </row>
    <row r="35" spans="2:24">
      <c r="C35" s="54"/>
      <c r="D35" s="55"/>
    </row>
    <row r="36" spans="2:24">
      <c r="B36" s="8" t="s">
        <v>459</v>
      </c>
      <c r="C36" s="54" t="s">
        <v>18</v>
      </c>
      <c r="D36" s="85"/>
      <c r="E36" s="85"/>
      <c r="F36" s="85"/>
      <c r="G36" s="85"/>
      <c r="H36" s="85"/>
      <c r="I36" s="85"/>
      <c r="J36" s="85"/>
      <c r="K36" s="85"/>
      <c r="L36" s="85"/>
      <c r="M36" s="85"/>
      <c r="N36" s="85"/>
      <c r="O36" s="85"/>
      <c r="P36" s="85"/>
      <c r="Q36" s="85"/>
      <c r="R36" s="85"/>
      <c r="S36" s="85"/>
      <c r="T36" s="85"/>
      <c r="U36" s="85"/>
      <c r="V36" s="85"/>
      <c r="W36" s="85"/>
      <c r="X36" s="85"/>
    </row>
    <row r="37" spans="2:24">
      <c r="B37" s="32"/>
    </row>
    <row r="38" spans="2:24">
      <c r="B38" s="8" t="s">
        <v>58</v>
      </c>
      <c r="C38" s="10" t="s">
        <v>17</v>
      </c>
      <c r="D38" s="78"/>
      <c r="E38" s="31">
        <f>D42</f>
        <v>0</v>
      </c>
      <c r="F38" s="31">
        <f t="shared" ref="F38:X38" si="4">E42</f>
        <v>0</v>
      </c>
      <c r="G38" s="31">
        <f t="shared" si="4"/>
        <v>0</v>
      </c>
      <c r="H38" s="31">
        <f t="shared" si="4"/>
        <v>0</v>
      </c>
      <c r="I38" s="31">
        <f t="shared" si="4"/>
        <v>0</v>
      </c>
      <c r="J38" s="31">
        <f t="shared" si="4"/>
        <v>0</v>
      </c>
      <c r="K38" s="31">
        <f t="shared" si="4"/>
        <v>0</v>
      </c>
      <c r="L38" s="31">
        <f t="shared" si="4"/>
        <v>0</v>
      </c>
      <c r="M38" s="31">
        <f t="shared" si="4"/>
        <v>0</v>
      </c>
      <c r="N38" s="31">
        <f t="shared" si="4"/>
        <v>0</v>
      </c>
      <c r="O38" s="31">
        <f t="shared" si="4"/>
        <v>0</v>
      </c>
      <c r="P38" s="31">
        <f t="shared" si="4"/>
        <v>0</v>
      </c>
      <c r="Q38" s="31">
        <f t="shared" si="4"/>
        <v>0</v>
      </c>
      <c r="R38" s="31">
        <f t="shared" si="4"/>
        <v>0</v>
      </c>
      <c r="S38" s="31">
        <f t="shared" si="4"/>
        <v>0</v>
      </c>
      <c r="T38" s="31">
        <f t="shared" si="4"/>
        <v>0</v>
      </c>
      <c r="U38" s="31">
        <f t="shared" si="4"/>
        <v>0</v>
      </c>
      <c r="V38" s="31">
        <f t="shared" si="4"/>
        <v>0</v>
      </c>
      <c r="W38" s="31">
        <f t="shared" si="4"/>
        <v>0</v>
      </c>
      <c r="X38" s="31">
        <f t="shared" si="4"/>
        <v>0</v>
      </c>
    </row>
    <row r="39" spans="2:24">
      <c r="B39" s="8" t="s">
        <v>59</v>
      </c>
      <c r="C39" s="10" t="s">
        <v>17</v>
      </c>
      <c r="D39" s="78"/>
      <c r="E39" s="78"/>
      <c r="F39" s="78"/>
      <c r="G39" s="78"/>
      <c r="H39" s="78"/>
      <c r="I39" s="78"/>
      <c r="J39" s="78"/>
      <c r="K39" s="78"/>
      <c r="L39" s="78"/>
      <c r="M39" s="78"/>
      <c r="N39" s="78"/>
      <c r="O39" s="78"/>
      <c r="P39" s="78"/>
      <c r="Q39" s="78"/>
      <c r="R39" s="78"/>
      <c r="S39" s="78"/>
      <c r="T39" s="78"/>
      <c r="U39" s="78"/>
      <c r="V39" s="78"/>
      <c r="W39" s="78"/>
      <c r="X39" s="78"/>
    </row>
    <row r="40" spans="2:24">
      <c r="B40" s="8" t="s">
        <v>60</v>
      </c>
      <c r="C40" s="10" t="s">
        <v>17</v>
      </c>
      <c r="D40" s="78"/>
      <c r="E40" s="78"/>
      <c r="F40" s="78"/>
      <c r="G40" s="78"/>
      <c r="H40" s="78"/>
      <c r="I40" s="78"/>
      <c r="J40" s="78"/>
      <c r="K40" s="78"/>
      <c r="L40" s="78"/>
      <c r="M40" s="78"/>
      <c r="N40" s="78"/>
      <c r="O40" s="78"/>
      <c r="P40" s="78"/>
      <c r="Q40" s="78"/>
      <c r="R40" s="78"/>
      <c r="S40" s="78"/>
      <c r="T40" s="78"/>
      <c r="U40" s="78"/>
      <c r="V40" s="78"/>
      <c r="W40" s="78"/>
      <c r="X40" s="78"/>
    </row>
    <row r="41" spans="2:24">
      <c r="B41" s="8" t="s">
        <v>61</v>
      </c>
      <c r="C41" s="10" t="s">
        <v>17</v>
      </c>
      <c r="D41" s="78"/>
      <c r="E41" s="78"/>
      <c r="F41" s="78"/>
      <c r="G41" s="78"/>
      <c r="H41" s="78"/>
      <c r="I41" s="78"/>
      <c r="J41" s="78"/>
      <c r="K41" s="78"/>
      <c r="L41" s="78"/>
      <c r="M41" s="78"/>
      <c r="N41" s="78"/>
      <c r="O41" s="78"/>
      <c r="P41" s="78"/>
      <c r="Q41" s="78"/>
      <c r="R41" s="78"/>
      <c r="S41" s="78"/>
      <c r="T41" s="78"/>
      <c r="U41" s="78"/>
      <c r="V41" s="78"/>
      <c r="W41" s="78"/>
      <c r="X41" s="78"/>
    </row>
    <row r="42" spans="2:24">
      <c r="B42" s="8" t="s">
        <v>62</v>
      </c>
      <c r="C42" s="10" t="s">
        <v>17</v>
      </c>
      <c r="D42" s="31">
        <f t="shared" ref="D42:E42" si="5">SUM(D38:D41)</f>
        <v>0</v>
      </c>
      <c r="E42" s="31">
        <f t="shared" si="5"/>
        <v>0</v>
      </c>
      <c r="F42" s="31">
        <f t="shared" ref="F42:X42" si="6">SUM(F38:F41)</f>
        <v>0</v>
      </c>
      <c r="G42" s="31">
        <f t="shared" si="6"/>
        <v>0</v>
      </c>
      <c r="H42" s="31">
        <f t="shared" si="6"/>
        <v>0</v>
      </c>
      <c r="I42" s="31">
        <f t="shared" si="6"/>
        <v>0</v>
      </c>
      <c r="J42" s="31">
        <f t="shared" si="6"/>
        <v>0</v>
      </c>
      <c r="K42" s="31">
        <f t="shared" si="6"/>
        <v>0</v>
      </c>
      <c r="L42" s="31">
        <f t="shared" si="6"/>
        <v>0</v>
      </c>
      <c r="M42" s="31">
        <f t="shared" si="6"/>
        <v>0</v>
      </c>
      <c r="N42" s="31">
        <f t="shared" si="6"/>
        <v>0</v>
      </c>
      <c r="O42" s="31">
        <f t="shared" si="6"/>
        <v>0</v>
      </c>
      <c r="P42" s="31">
        <f t="shared" si="6"/>
        <v>0</v>
      </c>
      <c r="Q42" s="31">
        <f t="shared" si="6"/>
        <v>0</v>
      </c>
      <c r="R42" s="31">
        <f t="shared" si="6"/>
        <v>0</v>
      </c>
      <c r="S42" s="31">
        <f t="shared" si="6"/>
        <v>0</v>
      </c>
      <c r="T42" s="31">
        <f t="shared" si="6"/>
        <v>0</v>
      </c>
      <c r="U42" s="31">
        <f t="shared" si="6"/>
        <v>0</v>
      </c>
      <c r="V42" s="31">
        <f t="shared" si="6"/>
        <v>0</v>
      </c>
      <c r="W42" s="31">
        <f t="shared" si="6"/>
        <v>0</v>
      </c>
      <c r="X42" s="31">
        <f t="shared" si="6"/>
        <v>0</v>
      </c>
    </row>
    <row r="43" spans="2:24">
      <c r="D43" s="32"/>
      <c r="E43" s="32"/>
      <c r="F43" s="32"/>
      <c r="G43" s="32"/>
      <c r="H43" s="32"/>
      <c r="I43" s="32"/>
      <c r="J43" s="32"/>
      <c r="K43" s="32"/>
      <c r="L43" s="32"/>
      <c r="M43" s="32"/>
      <c r="N43" s="32"/>
      <c r="O43" s="32"/>
      <c r="P43" s="32"/>
      <c r="Q43" s="32"/>
      <c r="R43" s="32"/>
      <c r="S43" s="32"/>
      <c r="T43" s="32"/>
      <c r="U43" s="32"/>
      <c r="V43" s="32"/>
      <c r="W43" s="32"/>
      <c r="X43" s="32"/>
    </row>
    <row r="44" spans="2:24">
      <c r="B44" s="8" t="s">
        <v>223</v>
      </c>
      <c r="C44" s="10" t="s">
        <v>17</v>
      </c>
      <c r="D44" s="78"/>
      <c r="E44" s="78"/>
      <c r="F44" s="78"/>
      <c r="G44" s="78"/>
      <c r="H44" s="78"/>
      <c r="I44" s="78"/>
      <c r="J44" s="78"/>
      <c r="K44" s="78"/>
      <c r="L44" s="78"/>
      <c r="M44" s="78"/>
      <c r="N44" s="78"/>
      <c r="O44" s="78"/>
      <c r="P44" s="78"/>
      <c r="Q44" s="78"/>
      <c r="R44" s="78"/>
      <c r="S44" s="78"/>
      <c r="T44" s="78"/>
      <c r="U44" s="78"/>
      <c r="V44" s="78"/>
      <c r="W44" s="78"/>
      <c r="X44" s="78"/>
    </row>
    <row r="45" spans="2:24"/>
    <row r="46" spans="2:24">
      <c r="B46" s="30" t="s">
        <v>68</v>
      </c>
    </row>
    <row r="47" spans="2:24">
      <c r="B47" s="78" t="s">
        <v>432</v>
      </c>
    </row>
    <row r="48" spans="2:24">
      <c r="B48" s="32"/>
    </row>
    <row r="49" spans="2:24">
      <c r="B49" s="8" t="s">
        <v>458</v>
      </c>
      <c r="C49" s="10" t="s">
        <v>18</v>
      </c>
      <c r="D49" s="85"/>
    </row>
    <row r="50" spans="2:24">
      <c r="B50" s="8" t="s">
        <v>71</v>
      </c>
      <c r="C50" s="10" t="s">
        <v>17</v>
      </c>
      <c r="D50" s="78"/>
    </row>
    <row r="51" spans="2:24">
      <c r="B51" s="8" t="s">
        <v>64</v>
      </c>
      <c r="C51" s="10" t="s">
        <v>66</v>
      </c>
      <c r="D51" s="86"/>
    </row>
    <row r="52" spans="2:24">
      <c r="B52" s="8" t="s">
        <v>65</v>
      </c>
      <c r="C52" s="10" t="s">
        <v>66</v>
      </c>
      <c r="D52" s="86"/>
    </row>
    <row r="53" spans="2:24">
      <c r="C53" s="54"/>
      <c r="D53" s="55"/>
    </row>
    <row r="54" spans="2:24">
      <c r="B54" s="8" t="s">
        <v>459</v>
      </c>
      <c r="C54" s="54" t="s">
        <v>18</v>
      </c>
      <c r="D54" s="85"/>
      <c r="E54" s="85"/>
      <c r="F54" s="85"/>
      <c r="G54" s="85"/>
      <c r="H54" s="85"/>
      <c r="I54" s="85"/>
      <c r="J54" s="85"/>
      <c r="K54" s="85"/>
      <c r="L54" s="85"/>
      <c r="M54" s="85"/>
      <c r="N54" s="85"/>
      <c r="O54" s="85"/>
      <c r="P54" s="85"/>
      <c r="Q54" s="85"/>
      <c r="R54" s="85"/>
      <c r="S54" s="85"/>
      <c r="T54" s="85"/>
      <c r="U54" s="85"/>
      <c r="V54" s="85"/>
      <c r="W54" s="85"/>
      <c r="X54" s="85"/>
    </row>
    <row r="55" spans="2:24">
      <c r="B55" s="32"/>
    </row>
    <row r="56" spans="2:24">
      <c r="B56" s="8" t="s">
        <v>58</v>
      </c>
      <c r="C56" s="10" t="s">
        <v>17</v>
      </c>
      <c r="D56" s="78"/>
      <c r="E56" s="31">
        <f>D60</f>
        <v>0</v>
      </c>
      <c r="F56" s="31">
        <f t="shared" ref="F56:X56" si="7">E60</f>
        <v>0</v>
      </c>
      <c r="G56" s="31">
        <f t="shared" si="7"/>
        <v>0</v>
      </c>
      <c r="H56" s="31">
        <f t="shared" si="7"/>
        <v>0</v>
      </c>
      <c r="I56" s="31">
        <f t="shared" si="7"/>
        <v>0</v>
      </c>
      <c r="J56" s="31">
        <f t="shared" si="7"/>
        <v>0</v>
      </c>
      <c r="K56" s="31">
        <f t="shared" si="7"/>
        <v>0</v>
      </c>
      <c r="L56" s="31">
        <f t="shared" si="7"/>
        <v>0</v>
      </c>
      <c r="M56" s="31">
        <f t="shared" si="7"/>
        <v>0</v>
      </c>
      <c r="N56" s="31">
        <f t="shared" si="7"/>
        <v>0</v>
      </c>
      <c r="O56" s="31">
        <f t="shared" si="7"/>
        <v>0</v>
      </c>
      <c r="P56" s="31">
        <f t="shared" si="7"/>
        <v>0</v>
      </c>
      <c r="Q56" s="31">
        <f t="shared" si="7"/>
        <v>0</v>
      </c>
      <c r="R56" s="31">
        <f t="shared" si="7"/>
        <v>0</v>
      </c>
      <c r="S56" s="31">
        <f t="shared" si="7"/>
        <v>0</v>
      </c>
      <c r="T56" s="31">
        <f t="shared" si="7"/>
        <v>0</v>
      </c>
      <c r="U56" s="31">
        <f t="shared" si="7"/>
        <v>0</v>
      </c>
      <c r="V56" s="31">
        <f t="shared" si="7"/>
        <v>0</v>
      </c>
      <c r="W56" s="31">
        <f t="shared" si="7"/>
        <v>0</v>
      </c>
      <c r="X56" s="31">
        <f t="shared" si="7"/>
        <v>0</v>
      </c>
    </row>
    <row r="57" spans="2:24">
      <c r="B57" s="8" t="s">
        <v>59</v>
      </c>
      <c r="C57" s="10" t="s">
        <v>17</v>
      </c>
      <c r="D57" s="78"/>
      <c r="E57" s="78"/>
      <c r="F57" s="78"/>
      <c r="G57" s="78"/>
      <c r="H57" s="78"/>
      <c r="I57" s="78"/>
      <c r="J57" s="78"/>
      <c r="K57" s="78"/>
      <c r="L57" s="78"/>
      <c r="M57" s="78"/>
      <c r="N57" s="78"/>
      <c r="O57" s="78"/>
      <c r="P57" s="78"/>
      <c r="Q57" s="78"/>
      <c r="R57" s="78"/>
      <c r="S57" s="78"/>
      <c r="T57" s="78"/>
      <c r="U57" s="78"/>
      <c r="V57" s="78"/>
      <c r="W57" s="78"/>
      <c r="X57" s="78"/>
    </row>
    <row r="58" spans="2:24">
      <c r="B58" s="8" t="s">
        <v>60</v>
      </c>
      <c r="C58" s="10" t="s">
        <v>17</v>
      </c>
      <c r="D58" s="78"/>
      <c r="E58" s="78"/>
      <c r="F58" s="78"/>
      <c r="G58" s="78"/>
      <c r="H58" s="78"/>
      <c r="I58" s="78"/>
      <c r="J58" s="78"/>
      <c r="K58" s="78"/>
      <c r="L58" s="78"/>
      <c r="M58" s="78"/>
      <c r="N58" s="78"/>
      <c r="O58" s="78"/>
      <c r="P58" s="78"/>
      <c r="Q58" s="78"/>
      <c r="R58" s="78"/>
      <c r="S58" s="78"/>
      <c r="T58" s="78"/>
      <c r="U58" s="78"/>
      <c r="V58" s="78"/>
      <c r="W58" s="78"/>
      <c r="X58" s="78"/>
    </row>
    <row r="59" spans="2:24">
      <c r="B59" s="8" t="s">
        <v>61</v>
      </c>
      <c r="C59" s="10" t="s">
        <v>17</v>
      </c>
      <c r="D59" s="78"/>
      <c r="E59" s="78"/>
      <c r="F59" s="78"/>
      <c r="G59" s="78"/>
      <c r="H59" s="78"/>
      <c r="I59" s="78"/>
      <c r="J59" s="78"/>
      <c r="K59" s="78"/>
      <c r="L59" s="78"/>
      <c r="M59" s="78"/>
      <c r="N59" s="78"/>
      <c r="O59" s="78"/>
      <c r="P59" s="78"/>
      <c r="Q59" s="78"/>
      <c r="R59" s="78"/>
      <c r="S59" s="78"/>
      <c r="T59" s="78"/>
      <c r="U59" s="78"/>
      <c r="V59" s="78"/>
      <c r="W59" s="78"/>
      <c r="X59" s="78"/>
    </row>
    <row r="60" spans="2:24">
      <c r="B60" s="8" t="s">
        <v>62</v>
      </c>
      <c r="C60" s="10" t="s">
        <v>17</v>
      </c>
      <c r="D60" s="31">
        <f t="shared" ref="D60:E60" si="8">SUM(D56:D59)</f>
        <v>0</v>
      </c>
      <c r="E60" s="31">
        <f t="shared" si="8"/>
        <v>0</v>
      </c>
      <c r="F60" s="31">
        <f t="shared" ref="F60:X60" si="9">SUM(F56:F59)</f>
        <v>0</v>
      </c>
      <c r="G60" s="31">
        <f t="shared" si="9"/>
        <v>0</v>
      </c>
      <c r="H60" s="31">
        <f t="shared" si="9"/>
        <v>0</v>
      </c>
      <c r="I60" s="31">
        <f t="shared" si="9"/>
        <v>0</v>
      </c>
      <c r="J60" s="31">
        <f t="shared" si="9"/>
        <v>0</v>
      </c>
      <c r="K60" s="31">
        <f t="shared" si="9"/>
        <v>0</v>
      </c>
      <c r="L60" s="31">
        <f t="shared" si="9"/>
        <v>0</v>
      </c>
      <c r="M60" s="31">
        <f t="shared" si="9"/>
        <v>0</v>
      </c>
      <c r="N60" s="31">
        <f t="shared" si="9"/>
        <v>0</v>
      </c>
      <c r="O60" s="31">
        <f t="shared" si="9"/>
        <v>0</v>
      </c>
      <c r="P60" s="31">
        <f t="shared" si="9"/>
        <v>0</v>
      </c>
      <c r="Q60" s="31">
        <f t="shared" si="9"/>
        <v>0</v>
      </c>
      <c r="R60" s="31">
        <f t="shared" si="9"/>
        <v>0</v>
      </c>
      <c r="S60" s="31">
        <f t="shared" si="9"/>
        <v>0</v>
      </c>
      <c r="T60" s="31">
        <f t="shared" si="9"/>
        <v>0</v>
      </c>
      <c r="U60" s="31">
        <f t="shared" si="9"/>
        <v>0</v>
      </c>
      <c r="V60" s="31">
        <f t="shared" si="9"/>
        <v>0</v>
      </c>
      <c r="W60" s="31">
        <f t="shared" si="9"/>
        <v>0</v>
      </c>
      <c r="X60" s="31">
        <f t="shared" si="9"/>
        <v>0</v>
      </c>
    </row>
    <row r="61" spans="2:24">
      <c r="D61" s="32"/>
      <c r="E61" s="32"/>
      <c r="F61" s="32"/>
      <c r="G61" s="32"/>
      <c r="H61" s="32"/>
      <c r="I61" s="32"/>
      <c r="J61" s="32"/>
      <c r="K61" s="32"/>
      <c r="L61" s="32"/>
      <c r="M61" s="32"/>
      <c r="N61" s="32"/>
      <c r="O61" s="32"/>
      <c r="P61" s="32"/>
      <c r="Q61" s="32"/>
      <c r="R61" s="32"/>
      <c r="S61" s="32"/>
      <c r="T61" s="32"/>
      <c r="U61" s="32"/>
      <c r="V61" s="32"/>
      <c r="W61" s="32"/>
      <c r="X61" s="32"/>
    </row>
    <row r="62" spans="2:24">
      <c r="B62" s="8" t="s">
        <v>223</v>
      </c>
      <c r="C62" s="10" t="s">
        <v>17</v>
      </c>
      <c r="D62" s="78"/>
      <c r="E62" s="78"/>
      <c r="F62" s="78"/>
      <c r="G62" s="78"/>
      <c r="H62" s="78"/>
      <c r="I62" s="78"/>
      <c r="J62" s="78"/>
      <c r="K62" s="78"/>
      <c r="L62" s="78"/>
      <c r="M62" s="78"/>
      <c r="N62" s="78"/>
      <c r="O62" s="78"/>
      <c r="P62" s="78"/>
      <c r="Q62" s="78"/>
      <c r="R62" s="78"/>
      <c r="S62" s="78"/>
      <c r="T62" s="78"/>
      <c r="U62" s="78"/>
      <c r="V62" s="78"/>
      <c r="W62" s="78"/>
      <c r="X62" s="78"/>
    </row>
    <row r="63" spans="2:24"/>
    <row r="64" spans="2:24">
      <c r="B64" s="30" t="s">
        <v>69</v>
      </c>
    </row>
    <row r="65" spans="2:24">
      <c r="B65" s="78" t="s">
        <v>432</v>
      </c>
    </row>
    <row r="66" spans="2:24">
      <c r="B66" s="32"/>
    </row>
    <row r="67" spans="2:24">
      <c r="B67" s="8" t="s">
        <v>458</v>
      </c>
      <c r="C67" s="10" t="s">
        <v>18</v>
      </c>
      <c r="D67" s="85"/>
    </row>
    <row r="68" spans="2:24">
      <c r="B68" s="8" t="s">
        <v>71</v>
      </c>
      <c r="C68" s="10" t="s">
        <v>17</v>
      </c>
      <c r="D68" s="78"/>
    </row>
    <row r="69" spans="2:24">
      <c r="B69" s="8" t="s">
        <v>64</v>
      </c>
      <c r="C69" s="10" t="s">
        <v>66</v>
      </c>
      <c r="D69" s="86"/>
    </row>
    <row r="70" spans="2:24">
      <c r="B70" s="8" t="s">
        <v>65</v>
      </c>
      <c r="C70" s="10" t="s">
        <v>66</v>
      </c>
      <c r="D70" s="86"/>
    </row>
    <row r="71" spans="2:24">
      <c r="C71" s="54"/>
      <c r="D71" s="55"/>
    </row>
    <row r="72" spans="2:24">
      <c r="B72" s="8" t="s">
        <v>459</v>
      </c>
      <c r="C72" s="54" t="s">
        <v>18</v>
      </c>
      <c r="D72" s="85"/>
      <c r="E72" s="85"/>
      <c r="F72" s="85"/>
      <c r="G72" s="85"/>
      <c r="H72" s="85"/>
      <c r="I72" s="85"/>
      <c r="J72" s="85"/>
      <c r="K72" s="85"/>
      <c r="L72" s="85"/>
      <c r="M72" s="85"/>
      <c r="N72" s="85"/>
      <c r="O72" s="85"/>
      <c r="P72" s="85"/>
      <c r="Q72" s="85"/>
      <c r="R72" s="85"/>
      <c r="S72" s="85"/>
      <c r="T72" s="85"/>
      <c r="U72" s="85"/>
      <c r="V72" s="85"/>
      <c r="W72" s="85"/>
      <c r="X72" s="85"/>
    </row>
    <row r="73" spans="2:24">
      <c r="B73" s="32"/>
    </row>
    <row r="74" spans="2:24">
      <c r="B74" s="8" t="s">
        <v>58</v>
      </c>
      <c r="C74" s="10" t="s">
        <v>17</v>
      </c>
      <c r="D74" s="78"/>
      <c r="E74" s="31">
        <f>D78</f>
        <v>0</v>
      </c>
      <c r="F74" s="31">
        <f t="shared" ref="F74:X74" si="10">E78</f>
        <v>0</v>
      </c>
      <c r="G74" s="31">
        <f t="shared" si="10"/>
        <v>0</v>
      </c>
      <c r="H74" s="31">
        <f t="shared" si="10"/>
        <v>0</v>
      </c>
      <c r="I74" s="31">
        <f t="shared" si="10"/>
        <v>0</v>
      </c>
      <c r="J74" s="31">
        <f t="shared" si="10"/>
        <v>0</v>
      </c>
      <c r="K74" s="31">
        <f t="shared" si="10"/>
        <v>0</v>
      </c>
      <c r="L74" s="31">
        <f t="shared" si="10"/>
        <v>0</v>
      </c>
      <c r="M74" s="31">
        <f t="shared" si="10"/>
        <v>0</v>
      </c>
      <c r="N74" s="31">
        <f t="shared" si="10"/>
        <v>0</v>
      </c>
      <c r="O74" s="31">
        <f t="shared" si="10"/>
        <v>0</v>
      </c>
      <c r="P74" s="31">
        <f t="shared" si="10"/>
        <v>0</v>
      </c>
      <c r="Q74" s="31">
        <f t="shared" si="10"/>
        <v>0</v>
      </c>
      <c r="R74" s="31">
        <f t="shared" si="10"/>
        <v>0</v>
      </c>
      <c r="S74" s="31">
        <f t="shared" si="10"/>
        <v>0</v>
      </c>
      <c r="T74" s="31">
        <f t="shared" si="10"/>
        <v>0</v>
      </c>
      <c r="U74" s="31">
        <f t="shared" si="10"/>
        <v>0</v>
      </c>
      <c r="V74" s="31">
        <f t="shared" si="10"/>
        <v>0</v>
      </c>
      <c r="W74" s="31">
        <f t="shared" si="10"/>
        <v>0</v>
      </c>
      <c r="X74" s="31">
        <f t="shared" si="10"/>
        <v>0</v>
      </c>
    </row>
    <row r="75" spans="2:24">
      <c r="B75" s="8" t="s">
        <v>59</v>
      </c>
      <c r="C75" s="10" t="s">
        <v>17</v>
      </c>
      <c r="D75" s="78"/>
      <c r="E75" s="78"/>
      <c r="F75" s="78"/>
      <c r="G75" s="78"/>
      <c r="H75" s="78"/>
      <c r="I75" s="78"/>
      <c r="J75" s="78"/>
      <c r="K75" s="78"/>
      <c r="L75" s="78"/>
      <c r="M75" s="78"/>
      <c r="N75" s="78"/>
      <c r="O75" s="78"/>
      <c r="P75" s="78"/>
      <c r="Q75" s="78"/>
      <c r="R75" s="78"/>
      <c r="S75" s="78"/>
      <c r="T75" s="78"/>
      <c r="U75" s="78"/>
      <c r="V75" s="78"/>
      <c r="W75" s="78"/>
      <c r="X75" s="78"/>
    </row>
    <row r="76" spans="2:24">
      <c r="B76" s="8" t="s">
        <v>60</v>
      </c>
      <c r="C76" s="10" t="s">
        <v>17</v>
      </c>
      <c r="D76" s="78"/>
      <c r="E76" s="78"/>
      <c r="F76" s="78"/>
      <c r="G76" s="78"/>
      <c r="H76" s="78"/>
      <c r="I76" s="78"/>
      <c r="J76" s="78"/>
      <c r="K76" s="78"/>
      <c r="L76" s="78"/>
      <c r="M76" s="78"/>
      <c r="N76" s="78"/>
      <c r="O76" s="78"/>
      <c r="P76" s="78"/>
      <c r="Q76" s="78"/>
      <c r="R76" s="78"/>
      <c r="S76" s="78"/>
      <c r="T76" s="78"/>
      <c r="U76" s="78"/>
      <c r="V76" s="78"/>
      <c r="W76" s="78"/>
      <c r="X76" s="78"/>
    </row>
    <row r="77" spans="2:24">
      <c r="B77" s="8" t="s">
        <v>61</v>
      </c>
      <c r="C77" s="10" t="s">
        <v>17</v>
      </c>
      <c r="D77" s="78"/>
      <c r="E77" s="78"/>
      <c r="F77" s="78"/>
      <c r="G77" s="78"/>
      <c r="H77" s="78"/>
      <c r="I77" s="78"/>
      <c r="J77" s="78"/>
      <c r="K77" s="78"/>
      <c r="L77" s="78"/>
      <c r="M77" s="78"/>
      <c r="N77" s="78"/>
      <c r="O77" s="78"/>
      <c r="P77" s="78"/>
      <c r="Q77" s="78"/>
      <c r="R77" s="78"/>
      <c r="S77" s="78"/>
      <c r="T77" s="78"/>
      <c r="U77" s="78"/>
      <c r="V77" s="78"/>
      <c r="W77" s="78"/>
      <c r="X77" s="78"/>
    </row>
    <row r="78" spans="2:24">
      <c r="B78" s="8" t="s">
        <v>62</v>
      </c>
      <c r="C78" s="10" t="s">
        <v>17</v>
      </c>
      <c r="D78" s="31">
        <f t="shared" ref="D78:E78" si="11">SUM(D74:D77)</f>
        <v>0</v>
      </c>
      <c r="E78" s="31">
        <f t="shared" si="11"/>
        <v>0</v>
      </c>
      <c r="F78" s="31">
        <f t="shared" ref="F78:X78" si="12">SUM(F74:F77)</f>
        <v>0</v>
      </c>
      <c r="G78" s="31">
        <f t="shared" si="12"/>
        <v>0</v>
      </c>
      <c r="H78" s="31">
        <f t="shared" si="12"/>
        <v>0</v>
      </c>
      <c r="I78" s="31">
        <f t="shared" si="12"/>
        <v>0</v>
      </c>
      <c r="J78" s="31">
        <f t="shared" si="12"/>
        <v>0</v>
      </c>
      <c r="K78" s="31">
        <f t="shared" si="12"/>
        <v>0</v>
      </c>
      <c r="L78" s="31">
        <f t="shared" si="12"/>
        <v>0</v>
      </c>
      <c r="M78" s="31">
        <f t="shared" si="12"/>
        <v>0</v>
      </c>
      <c r="N78" s="31">
        <f t="shared" si="12"/>
        <v>0</v>
      </c>
      <c r="O78" s="31">
        <f t="shared" si="12"/>
        <v>0</v>
      </c>
      <c r="P78" s="31">
        <f t="shared" si="12"/>
        <v>0</v>
      </c>
      <c r="Q78" s="31">
        <f t="shared" si="12"/>
        <v>0</v>
      </c>
      <c r="R78" s="31">
        <f t="shared" si="12"/>
        <v>0</v>
      </c>
      <c r="S78" s="31">
        <f t="shared" si="12"/>
        <v>0</v>
      </c>
      <c r="T78" s="31">
        <f t="shared" si="12"/>
        <v>0</v>
      </c>
      <c r="U78" s="31">
        <f t="shared" si="12"/>
        <v>0</v>
      </c>
      <c r="V78" s="31">
        <f t="shared" si="12"/>
        <v>0</v>
      </c>
      <c r="W78" s="31">
        <f t="shared" si="12"/>
        <v>0</v>
      </c>
      <c r="X78" s="31">
        <f t="shared" si="12"/>
        <v>0</v>
      </c>
    </row>
    <row r="79" spans="2:24">
      <c r="D79" s="32"/>
      <c r="E79" s="32"/>
      <c r="F79" s="32"/>
      <c r="G79" s="32"/>
      <c r="H79" s="32"/>
      <c r="I79" s="32"/>
      <c r="J79" s="32"/>
      <c r="K79" s="32"/>
      <c r="L79" s="32"/>
      <c r="M79" s="32"/>
      <c r="N79" s="32"/>
      <c r="O79" s="32"/>
      <c r="P79" s="32"/>
      <c r="Q79" s="32"/>
      <c r="R79" s="32"/>
      <c r="S79" s="32"/>
      <c r="T79" s="32"/>
      <c r="U79" s="32"/>
      <c r="V79" s="32"/>
      <c r="W79" s="32"/>
      <c r="X79" s="32"/>
    </row>
    <row r="80" spans="2:24">
      <c r="B80" s="8" t="s">
        <v>223</v>
      </c>
      <c r="C80" s="10" t="s">
        <v>17</v>
      </c>
      <c r="D80" s="78"/>
      <c r="E80" s="78"/>
      <c r="F80" s="78"/>
      <c r="G80" s="78"/>
      <c r="H80" s="78"/>
      <c r="I80" s="78"/>
      <c r="J80" s="78"/>
      <c r="K80" s="78"/>
      <c r="L80" s="78"/>
      <c r="M80" s="78"/>
      <c r="N80" s="78"/>
      <c r="O80" s="78"/>
      <c r="P80" s="78"/>
      <c r="Q80" s="78"/>
      <c r="R80" s="78"/>
      <c r="S80" s="78"/>
      <c r="T80" s="78"/>
      <c r="U80" s="78"/>
      <c r="V80" s="78"/>
      <c r="W80" s="78"/>
      <c r="X80" s="78"/>
    </row>
    <row r="81" spans="2:24"/>
    <row r="82" spans="2:24">
      <c r="B82" s="30" t="s">
        <v>70</v>
      </c>
    </row>
    <row r="83" spans="2:24">
      <c r="B83" s="78" t="s">
        <v>432</v>
      </c>
    </row>
    <row r="84" spans="2:24">
      <c r="B84" s="32"/>
    </row>
    <row r="85" spans="2:24">
      <c r="B85" s="8" t="s">
        <v>458</v>
      </c>
      <c r="C85" s="10" t="s">
        <v>18</v>
      </c>
      <c r="D85" s="85"/>
    </row>
    <row r="86" spans="2:24">
      <c r="B86" s="8" t="s">
        <v>71</v>
      </c>
      <c r="C86" s="10" t="s">
        <v>17</v>
      </c>
      <c r="D86" s="78"/>
    </row>
    <row r="87" spans="2:24">
      <c r="B87" s="8" t="s">
        <v>64</v>
      </c>
      <c r="C87" s="10" t="s">
        <v>66</v>
      </c>
      <c r="D87" s="86"/>
    </row>
    <row r="88" spans="2:24">
      <c r="B88" s="8" t="s">
        <v>65</v>
      </c>
      <c r="C88" s="10" t="s">
        <v>66</v>
      </c>
      <c r="D88" s="86"/>
    </row>
    <row r="89" spans="2:24">
      <c r="C89" s="54"/>
      <c r="D89" s="55"/>
    </row>
    <row r="90" spans="2:24">
      <c r="B90" s="8" t="s">
        <v>459</v>
      </c>
      <c r="C90" s="54" t="s">
        <v>18</v>
      </c>
      <c r="D90" s="85"/>
      <c r="E90" s="85"/>
      <c r="F90" s="85"/>
      <c r="G90" s="85"/>
      <c r="H90" s="85"/>
      <c r="I90" s="85"/>
      <c r="J90" s="85"/>
      <c r="K90" s="85"/>
      <c r="L90" s="85"/>
      <c r="M90" s="85"/>
      <c r="N90" s="85"/>
      <c r="O90" s="85"/>
      <c r="P90" s="85"/>
      <c r="Q90" s="85"/>
      <c r="R90" s="85"/>
      <c r="S90" s="85"/>
      <c r="T90" s="85"/>
      <c r="U90" s="85"/>
      <c r="V90" s="85"/>
      <c r="W90" s="85"/>
      <c r="X90" s="85"/>
    </row>
    <row r="91" spans="2:24">
      <c r="B91" s="32"/>
    </row>
    <row r="92" spans="2:24">
      <c r="B92" s="8" t="s">
        <v>58</v>
      </c>
      <c r="C92" s="10" t="s">
        <v>17</v>
      </c>
      <c r="D92" s="78"/>
      <c r="E92" s="31">
        <f>D96</f>
        <v>0</v>
      </c>
      <c r="F92" s="31">
        <f t="shared" ref="F92:X92" si="13">E96</f>
        <v>0</v>
      </c>
      <c r="G92" s="31">
        <f t="shared" si="13"/>
        <v>0</v>
      </c>
      <c r="H92" s="31">
        <f t="shared" si="13"/>
        <v>0</v>
      </c>
      <c r="I92" s="31">
        <f t="shared" si="13"/>
        <v>0</v>
      </c>
      <c r="J92" s="31">
        <f t="shared" si="13"/>
        <v>0</v>
      </c>
      <c r="K92" s="31">
        <f t="shared" si="13"/>
        <v>0</v>
      </c>
      <c r="L92" s="31">
        <f t="shared" si="13"/>
        <v>0</v>
      </c>
      <c r="M92" s="31">
        <f t="shared" si="13"/>
        <v>0</v>
      </c>
      <c r="N92" s="31">
        <f t="shared" si="13"/>
        <v>0</v>
      </c>
      <c r="O92" s="31">
        <f t="shared" si="13"/>
        <v>0</v>
      </c>
      <c r="P92" s="31">
        <f t="shared" si="13"/>
        <v>0</v>
      </c>
      <c r="Q92" s="31">
        <f t="shared" si="13"/>
        <v>0</v>
      </c>
      <c r="R92" s="31">
        <f t="shared" si="13"/>
        <v>0</v>
      </c>
      <c r="S92" s="31">
        <f t="shared" si="13"/>
        <v>0</v>
      </c>
      <c r="T92" s="31">
        <f t="shared" si="13"/>
        <v>0</v>
      </c>
      <c r="U92" s="31">
        <f t="shared" si="13"/>
        <v>0</v>
      </c>
      <c r="V92" s="31">
        <f t="shared" si="13"/>
        <v>0</v>
      </c>
      <c r="W92" s="31">
        <f t="shared" si="13"/>
        <v>0</v>
      </c>
      <c r="X92" s="31">
        <f t="shared" si="13"/>
        <v>0</v>
      </c>
    </row>
    <row r="93" spans="2:24">
      <c r="B93" s="8" t="s">
        <v>59</v>
      </c>
      <c r="C93" s="10" t="s">
        <v>17</v>
      </c>
      <c r="D93" s="78"/>
      <c r="E93" s="78"/>
      <c r="F93" s="78"/>
      <c r="G93" s="78"/>
      <c r="H93" s="78"/>
      <c r="I93" s="78"/>
      <c r="J93" s="78"/>
      <c r="K93" s="78"/>
      <c r="L93" s="78"/>
      <c r="M93" s="78"/>
      <c r="N93" s="78"/>
      <c r="O93" s="78"/>
      <c r="P93" s="78"/>
      <c r="Q93" s="78"/>
      <c r="R93" s="78"/>
      <c r="S93" s="78"/>
      <c r="T93" s="78"/>
      <c r="U93" s="78"/>
      <c r="V93" s="78"/>
      <c r="W93" s="78"/>
      <c r="X93" s="78"/>
    </row>
    <row r="94" spans="2:24">
      <c r="B94" s="8" t="s">
        <v>60</v>
      </c>
      <c r="C94" s="10" t="s">
        <v>17</v>
      </c>
      <c r="D94" s="78"/>
      <c r="E94" s="78"/>
      <c r="F94" s="78"/>
      <c r="G94" s="78"/>
      <c r="H94" s="78"/>
      <c r="I94" s="78"/>
      <c r="J94" s="78"/>
      <c r="K94" s="78"/>
      <c r="L94" s="78"/>
      <c r="M94" s="78"/>
      <c r="N94" s="78"/>
      <c r="O94" s="78"/>
      <c r="P94" s="78"/>
      <c r="Q94" s="78"/>
      <c r="R94" s="78"/>
      <c r="S94" s="78"/>
      <c r="T94" s="78"/>
      <c r="U94" s="78"/>
      <c r="V94" s="78"/>
      <c r="W94" s="78"/>
      <c r="X94" s="78"/>
    </row>
    <row r="95" spans="2:24">
      <c r="B95" s="8" t="s">
        <v>61</v>
      </c>
      <c r="C95" s="10" t="s">
        <v>17</v>
      </c>
      <c r="D95" s="78"/>
      <c r="E95" s="78"/>
      <c r="F95" s="78"/>
      <c r="G95" s="78"/>
      <c r="H95" s="78"/>
      <c r="I95" s="78"/>
      <c r="J95" s="78"/>
      <c r="K95" s="78"/>
      <c r="L95" s="78"/>
      <c r="M95" s="78"/>
      <c r="N95" s="78"/>
      <c r="O95" s="78"/>
      <c r="P95" s="78"/>
      <c r="Q95" s="78"/>
      <c r="R95" s="78"/>
      <c r="S95" s="78"/>
      <c r="T95" s="78"/>
      <c r="U95" s="78"/>
      <c r="V95" s="78"/>
      <c r="W95" s="78"/>
      <c r="X95" s="78"/>
    </row>
    <row r="96" spans="2:24">
      <c r="B96" s="8" t="s">
        <v>62</v>
      </c>
      <c r="C96" s="10" t="s">
        <v>17</v>
      </c>
      <c r="D96" s="31">
        <f t="shared" ref="D96:X96" si="14">SUM(D92:D95)</f>
        <v>0</v>
      </c>
      <c r="E96" s="31">
        <f t="shared" si="14"/>
        <v>0</v>
      </c>
      <c r="F96" s="31">
        <f t="shared" si="14"/>
        <v>0</v>
      </c>
      <c r="G96" s="31">
        <f t="shared" si="14"/>
        <v>0</v>
      </c>
      <c r="H96" s="31">
        <f t="shared" si="14"/>
        <v>0</v>
      </c>
      <c r="I96" s="31">
        <f t="shared" si="14"/>
        <v>0</v>
      </c>
      <c r="J96" s="31">
        <f t="shared" si="14"/>
        <v>0</v>
      </c>
      <c r="K96" s="31">
        <f t="shared" si="14"/>
        <v>0</v>
      </c>
      <c r="L96" s="31">
        <f t="shared" si="14"/>
        <v>0</v>
      </c>
      <c r="M96" s="31">
        <f t="shared" si="14"/>
        <v>0</v>
      </c>
      <c r="N96" s="31">
        <f t="shared" si="14"/>
        <v>0</v>
      </c>
      <c r="O96" s="31">
        <f t="shared" si="14"/>
        <v>0</v>
      </c>
      <c r="P96" s="31">
        <f t="shared" si="14"/>
        <v>0</v>
      </c>
      <c r="Q96" s="31">
        <f t="shared" si="14"/>
        <v>0</v>
      </c>
      <c r="R96" s="31">
        <f t="shared" si="14"/>
        <v>0</v>
      </c>
      <c r="S96" s="31">
        <f t="shared" si="14"/>
        <v>0</v>
      </c>
      <c r="T96" s="31">
        <f t="shared" si="14"/>
        <v>0</v>
      </c>
      <c r="U96" s="31">
        <f t="shared" si="14"/>
        <v>0</v>
      </c>
      <c r="V96" s="31">
        <f t="shared" si="14"/>
        <v>0</v>
      </c>
      <c r="W96" s="31">
        <f t="shared" si="14"/>
        <v>0</v>
      </c>
      <c r="X96" s="31">
        <f t="shared" si="14"/>
        <v>0</v>
      </c>
    </row>
    <row r="97" spans="2:24">
      <c r="D97" s="32"/>
      <c r="E97" s="32"/>
      <c r="F97" s="32"/>
      <c r="G97" s="32"/>
      <c r="H97" s="32"/>
      <c r="I97" s="32"/>
      <c r="J97" s="32"/>
      <c r="K97" s="32"/>
      <c r="L97" s="32"/>
      <c r="M97" s="32"/>
      <c r="N97" s="32"/>
      <c r="O97" s="32"/>
      <c r="P97" s="32"/>
      <c r="Q97" s="32"/>
      <c r="R97" s="32"/>
      <c r="S97" s="32"/>
      <c r="T97" s="32"/>
      <c r="U97" s="32"/>
      <c r="V97" s="32"/>
      <c r="W97" s="32"/>
      <c r="X97" s="32"/>
    </row>
    <row r="98" spans="2:24">
      <c r="B98" s="8" t="s">
        <v>223</v>
      </c>
      <c r="C98" s="10" t="s">
        <v>17</v>
      </c>
      <c r="D98" s="78"/>
      <c r="E98" s="78"/>
      <c r="F98" s="78"/>
      <c r="G98" s="78"/>
      <c r="H98" s="78"/>
      <c r="I98" s="78"/>
      <c r="J98" s="78"/>
      <c r="K98" s="78"/>
      <c r="L98" s="78"/>
      <c r="M98" s="78"/>
      <c r="N98" s="78"/>
      <c r="O98" s="78"/>
      <c r="P98" s="78"/>
      <c r="Q98" s="78"/>
      <c r="R98" s="78"/>
      <c r="S98" s="78"/>
      <c r="T98" s="78"/>
      <c r="U98" s="78"/>
      <c r="V98" s="78"/>
      <c r="W98" s="78"/>
      <c r="X98" s="78"/>
    </row>
    <row r="99" spans="2:24"/>
    <row r="100" spans="2:24">
      <c r="B100" s="30" t="s">
        <v>72</v>
      </c>
    </row>
    <row r="101" spans="2:24">
      <c r="B101" s="8" t="s">
        <v>58</v>
      </c>
      <c r="C101" s="10" t="s">
        <v>17</v>
      </c>
      <c r="D101" s="31">
        <f t="shared" ref="D101:X101" si="15">SUM(D20,D38,D56,D74,D92)</f>
        <v>0</v>
      </c>
      <c r="E101" s="31">
        <f t="shared" si="15"/>
        <v>0</v>
      </c>
      <c r="F101" s="31">
        <f t="shared" si="15"/>
        <v>0</v>
      </c>
      <c r="G101" s="31">
        <f t="shared" si="15"/>
        <v>0</v>
      </c>
      <c r="H101" s="31">
        <f t="shared" si="15"/>
        <v>0</v>
      </c>
      <c r="I101" s="31">
        <f t="shared" si="15"/>
        <v>0</v>
      </c>
      <c r="J101" s="31">
        <f t="shared" si="15"/>
        <v>0</v>
      </c>
      <c r="K101" s="31">
        <f t="shared" si="15"/>
        <v>0</v>
      </c>
      <c r="L101" s="31">
        <f t="shared" si="15"/>
        <v>0</v>
      </c>
      <c r="M101" s="31">
        <f t="shared" si="15"/>
        <v>0</v>
      </c>
      <c r="N101" s="31">
        <f t="shared" si="15"/>
        <v>0</v>
      </c>
      <c r="O101" s="31">
        <f t="shared" si="15"/>
        <v>0</v>
      </c>
      <c r="P101" s="31">
        <f t="shared" si="15"/>
        <v>0</v>
      </c>
      <c r="Q101" s="31">
        <f t="shared" si="15"/>
        <v>0</v>
      </c>
      <c r="R101" s="31">
        <f t="shared" si="15"/>
        <v>0</v>
      </c>
      <c r="S101" s="31">
        <f t="shared" si="15"/>
        <v>0</v>
      </c>
      <c r="T101" s="31">
        <f t="shared" si="15"/>
        <v>0</v>
      </c>
      <c r="U101" s="31">
        <f t="shared" si="15"/>
        <v>0</v>
      </c>
      <c r="V101" s="31">
        <f t="shared" si="15"/>
        <v>0</v>
      </c>
      <c r="W101" s="31">
        <f t="shared" si="15"/>
        <v>0</v>
      </c>
      <c r="X101" s="31">
        <f t="shared" si="15"/>
        <v>0</v>
      </c>
    </row>
    <row r="102" spans="2:24">
      <c r="B102" s="8" t="s">
        <v>59</v>
      </c>
      <c r="C102" s="10" t="s">
        <v>17</v>
      </c>
      <c r="D102" s="31">
        <f t="shared" ref="D102:X102" si="16">SUM(D21,D39,D57,D75,D93)</f>
        <v>0</v>
      </c>
      <c r="E102" s="31">
        <f t="shared" si="16"/>
        <v>0</v>
      </c>
      <c r="F102" s="31">
        <f t="shared" si="16"/>
        <v>0</v>
      </c>
      <c r="G102" s="31">
        <f t="shared" si="16"/>
        <v>0</v>
      </c>
      <c r="H102" s="31">
        <f t="shared" si="16"/>
        <v>0</v>
      </c>
      <c r="I102" s="31">
        <f t="shared" si="16"/>
        <v>0</v>
      </c>
      <c r="J102" s="31">
        <f t="shared" si="16"/>
        <v>0</v>
      </c>
      <c r="K102" s="31">
        <f t="shared" si="16"/>
        <v>0</v>
      </c>
      <c r="L102" s="31">
        <f t="shared" si="16"/>
        <v>0</v>
      </c>
      <c r="M102" s="31">
        <f t="shared" si="16"/>
        <v>0</v>
      </c>
      <c r="N102" s="31">
        <f t="shared" si="16"/>
        <v>0</v>
      </c>
      <c r="O102" s="31">
        <f t="shared" si="16"/>
        <v>0</v>
      </c>
      <c r="P102" s="31">
        <f t="shared" si="16"/>
        <v>0</v>
      </c>
      <c r="Q102" s="31">
        <f t="shared" si="16"/>
        <v>0</v>
      </c>
      <c r="R102" s="31">
        <f t="shared" si="16"/>
        <v>0</v>
      </c>
      <c r="S102" s="31">
        <f t="shared" si="16"/>
        <v>0</v>
      </c>
      <c r="T102" s="31">
        <f t="shared" si="16"/>
        <v>0</v>
      </c>
      <c r="U102" s="31">
        <f t="shared" si="16"/>
        <v>0</v>
      </c>
      <c r="V102" s="31">
        <f t="shared" si="16"/>
        <v>0</v>
      </c>
      <c r="W102" s="31">
        <f t="shared" si="16"/>
        <v>0</v>
      </c>
      <c r="X102" s="31">
        <f t="shared" si="16"/>
        <v>0</v>
      </c>
    </row>
    <row r="103" spans="2:24">
      <c r="B103" s="8" t="s">
        <v>60</v>
      </c>
      <c r="C103" s="10" t="s">
        <v>17</v>
      </c>
      <c r="D103" s="31">
        <f t="shared" ref="D103:X103" si="17">SUM(D22,D40,D58,D76,D94)</f>
        <v>0</v>
      </c>
      <c r="E103" s="31">
        <f t="shared" si="17"/>
        <v>0</v>
      </c>
      <c r="F103" s="31">
        <f t="shared" si="17"/>
        <v>0</v>
      </c>
      <c r="G103" s="31">
        <f t="shared" si="17"/>
        <v>0</v>
      </c>
      <c r="H103" s="31">
        <f t="shared" si="17"/>
        <v>0</v>
      </c>
      <c r="I103" s="31">
        <f t="shared" si="17"/>
        <v>0</v>
      </c>
      <c r="J103" s="31">
        <f t="shared" si="17"/>
        <v>0</v>
      </c>
      <c r="K103" s="31">
        <f t="shared" si="17"/>
        <v>0</v>
      </c>
      <c r="L103" s="31">
        <f t="shared" si="17"/>
        <v>0</v>
      </c>
      <c r="M103" s="31">
        <f t="shared" si="17"/>
        <v>0</v>
      </c>
      <c r="N103" s="31">
        <f t="shared" si="17"/>
        <v>0</v>
      </c>
      <c r="O103" s="31">
        <f t="shared" si="17"/>
        <v>0</v>
      </c>
      <c r="P103" s="31">
        <f t="shared" si="17"/>
        <v>0</v>
      </c>
      <c r="Q103" s="31">
        <f t="shared" si="17"/>
        <v>0</v>
      </c>
      <c r="R103" s="31">
        <f t="shared" si="17"/>
        <v>0</v>
      </c>
      <c r="S103" s="31">
        <f t="shared" si="17"/>
        <v>0</v>
      </c>
      <c r="T103" s="31">
        <f t="shared" si="17"/>
        <v>0</v>
      </c>
      <c r="U103" s="31">
        <f t="shared" si="17"/>
        <v>0</v>
      </c>
      <c r="V103" s="31">
        <f t="shared" si="17"/>
        <v>0</v>
      </c>
      <c r="W103" s="31">
        <f t="shared" si="17"/>
        <v>0</v>
      </c>
      <c r="X103" s="31">
        <f t="shared" si="17"/>
        <v>0</v>
      </c>
    </row>
    <row r="104" spans="2:24">
      <c r="B104" s="8" t="s">
        <v>61</v>
      </c>
      <c r="C104" s="10" t="s">
        <v>17</v>
      </c>
      <c r="D104" s="31">
        <f t="shared" ref="D104:X104" si="18">SUM(D23,D41,D59,D77,D95)</f>
        <v>0</v>
      </c>
      <c r="E104" s="31">
        <f t="shared" si="18"/>
        <v>0</v>
      </c>
      <c r="F104" s="31">
        <f t="shared" si="18"/>
        <v>0</v>
      </c>
      <c r="G104" s="31">
        <f t="shared" si="18"/>
        <v>0</v>
      </c>
      <c r="H104" s="31">
        <f t="shared" si="18"/>
        <v>0</v>
      </c>
      <c r="I104" s="31">
        <f t="shared" si="18"/>
        <v>0</v>
      </c>
      <c r="J104" s="31">
        <f t="shared" si="18"/>
        <v>0</v>
      </c>
      <c r="K104" s="31">
        <f t="shared" si="18"/>
        <v>0</v>
      </c>
      <c r="L104" s="31">
        <f t="shared" si="18"/>
        <v>0</v>
      </c>
      <c r="M104" s="31">
        <f t="shared" si="18"/>
        <v>0</v>
      </c>
      <c r="N104" s="31">
        <f t="shared" si="18"/>
        <v>0</v>
      </c>
      <c r="O104" s="31">
        <f t="shared" si="18"/>
        <v>0</v>
      </c>
      <c r="P104" s="31">
        <f t="shared" si="18"/>
        <v>0</v>
      </c>
      <c r="Q104" s="31">
        <f t="shared" si="18"/>
        <v>0</v>
      </c>
      <c r="R104" s="31">
        <f t="shared" si="18"/>
        <v>0</v>
      </c>
      <c r="S104" s="31">
        <f t="shared" si="18"/>
        <v>0</v>
      </c>
      <c r="T104" s="31">
        <f t="shared" si="18"/>
        <v>0</v>
      </c>
      <c r="U104" s="31">
        <f t="shared" si="18"/>
        <v>0</v>
      </c>
      <c r="V104" s="31">
        <f t="shared" si="18"/>
        <v>0</v>
      </c>
      <c r="W104" s="31">
        <f t="shared" si="18"/>
        <v>0</v>
      </c>
      <c r="X104" s="31">
        <f t="shared" si="18"/>
        <v>0</v>
      </c>
    </row>
    <row r="105" spans="2:24">
      <c r="B105" s="8" t="s">
        <v>62</v>
      </c>
      <c r="C105" s="10" t="s">
        <v>17</v>
      </c>
      <c r="D105" s="31">
        <f t="shared" ref="D105" si="19">SUM(D101:D104)</f>
        <v>0</v>
      </c>
      <c r="E105" s="31">
        <f t="shared" ref="E105:X105" si="20">SUM(E101:E104)</f>
        <v>0</v>
      </c>
      <c r="F105" s="31">
        <f t="shared" si="20"/>
        <v>0</v>
      </c>
      <c r="G105" s="31">
        <f t="shared" si="20"/>
        <v>0</v>
      </c>
      <c r="H105" s="31">
        <f t="shared" si="20"/>
        <v>0</v>
      </c>
      <c r="I105" s="31">
        <f t="shared" si="20"/>
        <v>0</v>
      </c>
      <c r="J105" s="31">
        <f t="shared" si="20"/>
        <v>0</v>
      </c>
      <c r="K105" s="31">
        <f t="shared" si="20"/>
        <v>0</v>
      </c>
      <c r="L105" s="31">
        <f t="shared" si="20"/>
        <v>0</v>
      </c>
      <c r="M105" s="31">
        <f t="shared" si="20"/>
        <v>0</v>
      </c>
      <c r="N105" s="31">
        <f t="shared" si="20"/>
        <v>0</v>
      </c>
      <c r="O105" s="31">
        <f t="shared" si="20"/>
        <v>0</v>
      </c>
      <c r="P105" s="31">
        <f t="shared" si="20"/>
        <v>0</v>
      </c>
      <c r="Q105" s="31">
        <f t="shared" si="20"/>
        <v>0</v>
      </c>
      <c r="R105" s="31">
        <f t="shared" si="20"/>
        <v>0</v>
      </c>
      <c r="S105" s="31">
        <f t="shared" si="20"/>
        <v>0</v>
      </c>
      <c r="T105" s="31">
        <f t="shared" si="20"/>
        <v>0</v>
      </c>
      <c r="U105" s="31">
        <f t="shared" si="20"/>
        <v>0</v>
      </c>
      <c r="V105" s="31">
        <f t="shared" si="20"/>
        <v>0</v>
      </c>
      <c r="W105" s="31">
        <f t="shared" si="20"/>
        <v>0</v>
      </c>
      <c r="X105" s="31">
        <f t="shared" si="20"/>
        <v>0</v>
      </c>
    </row>
    <row r="106" spans="2:24">
      <c r="D106" s="32"/>
      <c r="E106" s="32"/>
      <c r="F106" s="32"/>
      <c r="G106" s="32"/>
      <c r="H106" s="32"/>
      <c r="I106" s="32"/>
      <c r="J106" s="32"/>
      <c r="K106" s="32"/>
      <c r="L106" s="32"/>
      <c r="M106" s="32"/>
      <c r="N106" s="32"/>
      <c r="O106" s="32"/>
      <c r="P106" s="32"/>
      <c r="Q106" s="32"/>
      <c r="R106" s="32"/>
      <c r="S106" s="32"/>
      <c r="T106" s="32"/>
      <c r="U106" s="32"/>
      <c r="V106" s="32"/>
      <c r="W106" s="32"/>
      <c r="X106" s="32"/>
    </row>
    <row r="107" spans="2:24">
      <c r="B107" s="8" t="s">
        <v>223</v>
      </c>
      <c r="C107" s="10" t="s">
        <v>17</v>
      </c>
      <c r="D107" s="31">
        <f t="shared" ref="D107:X107" si="21">SUM(D26,D44,D62,D80,D98)</f>
        <v>0</v>
      </c>
      <c r="E107" s="31">
        <f t="shared" si="21"/>
        <v>0</v>
      </c>
      <c r="F107" s="31">
        <f t="shared" si="21"/>
        <v>0</v>
      </c>
      <c r="G107" s="31">
        <f t="shared" si="21"/>
        <v>0</v>
      </c>
      <c r="H107" s="31">
        <f t="shared" si="21"/>
        <v>0</v>
      </c>
      <c r="I107" s="31">
        <f t="shared" si="21"/>
        <v>0</v>
      </c>
      <c r="J107" s="31">
        <f t="shared" si="21"/>
        <v>0</v>
      </c>
      <c r="K107" s="31">
        <f t="shared" si="21"/>
        <v>0</v>
      </c>
      <c r="L107" s="31">
        <f t="shared" si="21"/>
        <v>0</v>
      </c>
      <c r="M107" s="31">
        <f t="shared" si="21"/>
        <v>0</v>
      </c>
      <c r="N107" s="31">
        <f t="shared" si="21"/>
        <v>0</v>
      </c>
      <c r="O107" s="31">
        <f t="shared" si="21"/>
        <v>0</v>
      </c>
      <c r="P107" s="31">
        <f t="shared" si="21"/>
        <v>0</v>
      </c>
      <c r="Q107" s="31">
        <f t="shared" si="21"/>
        <v>0</v>
      </c>
      <c r="R107" s="31">
        <f t="shared" si="21"/>
        <v>0</v>
      </c>
      <c r="S107" s="31">
        <f t="shared" si="21"/>
        <v>0</v>
      </c>
      <c r="T107" s="31">
        <f t="shared" si="21"/>
        <v>0</v>
      </c>
      <c r="U107" s="31">
        <f t="shared" si="21"/>
        <v>0</v>
      </c>
      <c r="V107" s="31">
        <f t="shared" si="21"/>
        <v>0</v>
      </c>
      <c r="W107" s="31">
        <f t="shared" si="21"/>
        <v>0</v>
      </c>
      <c r="X107" s="31">
        <f t="shared" si="21"/>
        <v>0</v>
      </c>
    </row>
    <row r="108" spans="2:24" ht="12.75" customHeight="1"/>
    <row r="109" spans="2:24" ht="12.75" hidden="1" customHeight="1"/>
    <row r="110" spans="2:24" ht="12.75" hidden="1" customHeight="1"/>
    <row r="111" spans="2:24" ht="12.75" hidden="1" customHeight="1"/>
    <row r="112" spans="2:24"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row r="292" ht="12.75" hidden="1" customHeight="1"/>
    <row r="293" ht="12.75" hidden="1" customHeight="1"/>
    <row r="294" ht="12.75" hidden="1" customHeight="1"/>
    <row r="295" ht="12.75" hidden="1" customHeight="1"/>
    <row r="296" ht="12.75" hidden="1" customHeight="1"/>
    <row r="297" ht="12.75" hidden="1" customHeight="1"/>
    <row r="298" ht="12.75" hidden="1" customHeight="1"/>
    <row r="299" ht="12.75" hidden="1" customHeight="1"/>
    <row r="300" ht="12.75" hidden="1" customHeight="1"/>
    <row r="301" ht="12.75" hidden="1" customHeight="1"/>
  </sheetData>
  <sheetProtection sheet="1" objects="1" scenarios="1"/>
  <conditionalFormatting sqref="A11 A8">
    <cfRule type="cellIs" dxfId="29" priority="1" operator="equal">
      <formula>"O"</formula>
    </cfRule>
    <cfRule type="cellIs" dxfId="28" priority="2"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72" fitToHeight="3" orientation="landscape" r:id="rId1"/>
  <drawing r:id="rId2"/>
  <legacyDrawing r:id="rId3"/>
</worksheet>
</file>

<file path=xl/worksheets/sheet8.xml><?xml version="1.0" encoding="utf-8"?>
<worksheet xmlns="http://schemas.openxmlformats.org/spreadsheetml/2006/main" xmlns:r="http://schemas.openxmlformats.org/officeDocument/2006/relationships">
  <sheetPr>
    <pageSetUpPr fitToPage="1"/>
  </sheetPr>
  <dimension ref="A1:Y291"/>
  <sheetViews>
    <sheetView zoomScaleNormal="100" workbookViewId="0">
      <pane ySplit="4" topLeftCell="A5" activePane="bottomLeft" state="frozen"/>
      <selection activeCell="C8" sqref="C8"/>
      <selection pane="bottomLeft" activeCell="A5" sqref="A5"/>
    </sheetView>
  </sheetViews>
  <sheetFormatPr defaultColWidth="0" defaultRowHeight="12.75" customHeight="1"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322</v>
      </c>
    </row>
    <row r="7" spans="1:24">
      <c r="A7" s="8" t="s">
        <v>211</v>
      </c>
      <c r="B7" s="8" t="s">
        <v>285</v>
      </c>
      <c r="D7" s="56">
        <v>2011</v>
      </c>
      <c r="E7" s="56">
        <v>2012</v>
      </c>
      <c r="F7" s="56">
        <v>2013</v>
      </c>
      <c r="G7" s="56">
        <v>2014</v>
      </c>
      <c r="H7" s="56">
        <v>2015</v>
      </c>
      <c r="I7" s="56">
        <v>2016</v>
      </c>
      <c r="J7" s="56">
        <v>2017</v>
      </c>
      <c r="K7" s="56">
        <v>2018</v>
      </c>
      <c r="L7" s="56">
        <v>2019</v>
      </c>
      <c r="M7" s="56">
        <v>2020</v>
      </c>
      <c r="N7" s="56">
        <v>2021</v>
      </c>
      <c r="O7" s="56">
        <v>2022</v>
      </c>
      <c r="P7" s="56">
        <v>2023</v>
      </c>
      <c r="Q7" s="56">
        <v>2024</v>
      </c>
      <c r="R7" s="56">
        <v>2025</v>
      </c>
      <c r="S7" s="56">
        <v>2026</v>
      </c>
      <c r="T7" s="56">
        <v>2027</v>
      </c>
      <c r="U7" s="56">
        <v>2028</v>
      </c>
      <c r="V7" s="56">
        <v>2029</v>
      </c>
      <c r="W7" s="56">
        <v>2030</v>
      </c>
      <c r="X7" s="56">
        <v>2031</v>
      </c>
    </row>
    <row r="8" spans="1:24">
      <c r="A8" s="75" t="s">
        <v>212</v>
      </c>
      <c r="C8" s="56" t="s">
        <v>299</v>
      </c>
    </row>
    <row r="9" spans="1:24">
      <c r="B9" s="29" t="s">
        <v>73</v>
      </c>
    </row>
    <row r="10" spans="1:24">
      <c r="A10" s="8" t="s">
        <v>213</v>
      </c>
      <c r="B10" s="30" t="s">
        <v>74</v>
      </c>
    </row>
    <row r="11" spans="1:24">
      <c r="A11" s="75" t="s">
        <v>214</v>
      </c>
      <c r="B11" s="78" t="s">
        <v>433</v>
      </c>
    </row>
    <row r="12" spans="1:24">
      <c r="A12" s="76"/>
      <c r="B12" s="32"/>
    </row>
    <row r="13" spans="1:24">
      <c r="A13" s="77" t="b">
        <v>0</v>
      </c>
      <c r="B13" s="8" t="s">
        <v>63</v>
      </c>
      <c r="C13" s="56" t="s">
        <v>18</v>
      </c>
      <c r="D13" s="85"/>
    </row>
    <row r="14" spans="1:24">
      <c r="B14" s="8" t="s">
        <v>88</v>
      </c>
      <c r="C14" s="56" t="s">
        <v>17</v>
      </c>
      <c r="D14" s="78"/>
    </row>
    <row r="15" spans="1:24">
      <c r="B15" s="8" t="s">
        <v>64</v>
      </c>
      <c r="C15" s="56" t="s">
        <v>66</v>
      </c>
      <c r="D15" s="86"/>
    </row>
    <row r="16" spans="1:24">
      <c r="B16" s="8" t="s">
        <v>65</v>
      </c>
      <c r="C16" s="56" t="s">
        <v>66</v>
      </c>
      <c r="D16" s="86"/>
    </row>
    <row r="17" spans="2:24">
      <c r="B17" s="32"/>
    </row>
    <row r="18" spans="2:24">
      <c r="B18" s="8" t="s">
        <v>232</v>
      </c>
      <c r="C18" s="56" t="s">
        <v>17</v>
      </c>
      <c r="D18" s="78"/>
      <c r="E18" s="31">
        <f>D23</f>
        <v>0</v>
      </c>
      <c r="F18" s="31">
        <f t="shared" ref="F18:X18" si="0">E23</f>
        <v>0</v>
      </c>
      <c r="G18" s="31">
        <f t="shared" si="0"/>
        <v>0</v>
      </c>
      <c r="H18" s="31">
        <f t="shared" si="0"/>
        <v>0</v>
      </c>
      <c r="I18" s="31">
        <f t="shared" si="0"/>
        <v>0</v>
      </c>
      <c r="J18" s="31">
        <f t="shared" si="0"/>
        <v>0</v>
      </c>
      <c r="K18" s="31">
        <f t="shared" si="0"/>
        <v>0</v>
      </c>
      <c r="L18" s="31">
        <f t="shared" si="0"/>
        <v>0</v>
      </c>
      <c r="M18" s="31">
        <f t="shared" si="0"/>
        <v>0</v>
      </c>
      <c r="N18" s="31">
        <f t="shared" si="0"/>
        <v>0</v>
      </c>
      <c r="O18" s="31">
        <f t="shared" si="0"/>
        <v>0</v>
      </c>
      <c r="P18" s="31">
        <f t="shared" si="0"/>
        <v>0</v>
      </c>
      <c r="Q18" s="31">
        <f t="shared" si="0"/>
        <v>0</v>
      </c>
      <c r="R18" s="31">
        <f t="shared" si="0"/>
        <v>0</v>
      </c>
      <c r="S18" s="31">
        <f t="shared" si="0"/>
        <v>0</v>
      </c>
      <c r="T18" s="31">
        <f t="shared" si="0"/>
        <v>0</v>
      </c>
      <c r="U18" s="31">
        <f t="shared" si="0"/>
        <v>0</v>
      </c>
      <c r="V18" s="31">
        <f t="shared" si="0"/>
        <v>0</v>
      </c>
      <c r="W18" s="31">
        <f t="shared" si="0"/>
        <v>0</v>
      </c>
      <c r="X18" s="31">
        <f t="shared" si="0"/>
        <v>0</v>
      </c>
    </row>
    <row r="19" spans="2:24">
      <c r="B19" s="8" t="s">
        <v>75</v>
      </c>
      <c r="C19" s="56" t="s">
        <v>17</v>
      </c>
      <c r="D19" s="78"/>
      <c r="E19" s="78"/>
      <c r="F19" s="78"/>
      <c r="G19" s="78"/>
      <c r="H19" s="78"/>
      <c r="I19" s="78"/>
      <c r="J19" s="78"/>
      <c r="K19" s="78"/>
      <c r="L19" s="78"/>
      <c r="M19" s="78"/>
      <c r="N19" s="78"/>
      <c r="O19" s="78"/>
      <c r="P19" s="78"/>
      <c r="Q19" s="78"/>
      <c r="R19" s="78"/>
      <c r="S19" s="78"/>
      <c r="T19" s="78"/>
      <c r="U19" s="78"/>
      <c r="V19" s="78"/>
      <c r="W19" s="78"/>
      <c r="X19" s="78"/>
    </row>
    <row r="20" spans="2:24">
      <c r="B20" s="8" t="s">
        <v>76</v>
      </c>
      <c r="C20" s="56" t="s">
        <v>17</v>
      </c>
      <c r="D20" s="78"/>
      <c r="E20" s="78"/>
      <c r="F20" s="78"/>
      <c r="G20" s="78"/>
      <c r="H20" s="78"/>
      <c r="I20" s="78"/>
      <c r="J20" s="78"/>
      <c r="K20" s="78"/>
      <c r="L20" s="78"/>
      <c r="M20" s="78"/>
      <c r="N20" s="78"/>
      <c r="O20" s="78"/>
      <c r="P20" s="78"/>
      <c r="Q20" s="78"/>
      <c r="R20" s="78"/>
      <c r="S20" s="78"/>
      <c r="T20" s="78"/>
      <c r="U20" s="78"/>
      <c r="V20" s="78"/>
      <c r="W20" s="78"/>
      <c r="X20" s="78"/>
    </row>
    <row r="21" spans="2:24">
      <c r="B21" s="8" t="s">
        <v>261</v>
      </c>
      <c r="C21" s="56" t="s">
        <v>17</v>
      </c>
      <c r="D21" s="78"/>
      <c r="E21" s="78"/>
      <c r="F21" s="78"/>
      <c r="G21" s="78"/>
      <c r="H21" s="78"/>
      <c r="I21" s="78"/>
      <c r="J21" s="78"/>
      <c r="K21" s="78"/>
      <c r="L21" s="78"/>
      <c r="M21" s="78"/>
      <c r="N21" s="78"/>
      <c r="O21" s="78"/>
      <c r="P21" s="78"/>
      <c r="Q21" s="78"/>
      <c r="R21" s="78"/>
      <c r="S21" s="78"/>
      <c r="T21" s="78"/>
      <c r="U21" s="78"/>
      <c r="V21" s="78"/>
      <c r="W21" s="78"/>
      <c r="X21" s="78"/>
    </row>
    <row r="22" spans="2:24">
      <c r="B22" s="8" t="s">
        <v>77</v>
      </c>
      <c r="C22" s="56" t="s">
        <v>17</v>
      </c>
      <c r="D22" s="78"/>
      <c r="E22" s="78"/>
      <c r="F22" s="78"/>
      <c r="G22" s="78"/>
      <c r="H22" s="78"/>
      <c r="I22" s="78"/>
      <c r="J22" s="78"/>
      <c r="K22" s="78"/>
      <c r="L22" s="78"/>
      <c r="M22" s="78"/>
      <c r="N22" s="78"/>
      <c r="O22" s="78"/>
      <c r="P22" s="78"/>
      <c r="Q22" s="78"/>
      <c r="R22" s="78"/>
      <c r="S22" s="78"/>
      <c r="T22" s="78"/>
      <c r="U22" s="78"/>
      <c r="V22" s="78"/>
      <c r="W22" s="78"/>
      <c r="X22" s="78"/>
    </row>
    <row r="23" spans="2:24">
      <c r="B23" s="8" t="s">
        <v>233</v>
      </c>
      <c r="C23" s="56" t="s">
        <v>17</v>
      </c>
      <c r="D23" s="31">
        <f>SUM(D18:D22)</f>
        <v>0</v>
      </c>
      <c r="E23" s="31">
        <f t="shared" ref="E23" si="1">SUM(E18:E22)</f>
        <v>0</v>
      </c>
      <c r="F23" s="31">
        <f t="shared" ref="F23:X23" si="2">SUM(F18:F22)</f>
        <v>0</v>
      </c>
      <c r="G23" s="31">
        <f t="shared" si="2"/>
        <v>0</v>
      </c>
      <c r="H23" s="31">
        <f t="shared" si="2"/>
        <v>0</v>
      </c>
      <c r="I23" s="31">
        <f t="shared" si="2"/>
        <v>0</v>
      </c>
      <c r="J23" s="31">
        <f t="shared" si="2"/>
        <v>0</v>
      </c>
      <c r="K23" s="31">
        <f t="shared" si="2"/>
        <v>0</v>
      </c>
      <c r="L23" s="31">
        <f t="shared" si="2"/>
        <v>0</v>
      </c>
      <c r="M23" s="31">
        <f t="shared" si="2"/>
        <v>0</v>
      </c>
      <c r="N23" s="31">
        <f t="shared" si="2"/>
        <v>0</v>
      </c>
      <c r="O23" s="31">
        <f t="shared" si="2"/>
        <v>0</v>
      </c>
      <c r="P23" s="31">
        <f t="shared" si="2"/>
        <v>0</v>
      </c>
      <c r="Q23" s="31">
        <f t="shared" si="2"/>
        <v>0</v>
      </c>
      <c r="R23" s="31">
        <f t="shared" si="2"/>
        <v>0</v>
      </c>
      <c r="S23" s="31">
        <f t="shared" si="2"/>
        <v>0</v>
      </c>
      <c r="T23" s="31">
        <f t="shared" si="2"/>
        <v>0</v>
      </c>
      <c r="U23" s="31">
        <f t="shared" si="2"/>
        <v>0</v>
      </c>
      <c r="V23" s="31">
        <f t="shared" si="2"/>
        <v>0</v>
      </c>
      <c r="W23" s="31">
        <f t="shared" si="2"/>
        <v>0</v>
      </c>
      <c r="X23" s="31">
        <f t="shared" si="2"/>
        <v>0</v>
      </c>
    </row>
    <row r="24" spans="2:24">
      <c r="D24" s="32"/>
      <c r="E24" s="32"/>
      <c r="F24" s="32"/>
      <c r="G24" s="32"/>
      <c r="H24" s="32"/>
      <c r="I24" s="32"/>
      <c r="J24" s="32"/>
      <c r="K24" s="32"/>
      <c r="L24" s="32"/>
      <c r="M24" s="32"/>
      <c r="N24" s="32"/>
      <c r="O24" s="32"/>
      <c r="P24" s="32"/>
      <c r="Q24" s="32"/>
      <c r="R24" s="32"/>
      <c r="S24" s="32"/>
      <c r="T24" s="32"/>
      <c r="U24" s="32"/>
      <c r="V24" s="32"/>
      <c r="W24" s="32"/>
      <c r="X24" s="32"/>
    </row>
    <row r="25" spans="2:24">
      <c r="B25" s="8" t="s">
        <v>224</v>
      </c>
      <c r="C25" s="56" t="s">
        <v>17</v>
      </c>
      <c r="D25" s="78"/>
      <c r="E25" s="78"/>
      <c r="F25" s="78"/>
      <c r="G25" s="78"/>
      <c r="H25" s="78"/>
      <c r="I25" s="78"/>
      <c r="J25" s="78"/>
      <c r="K25" s="78"/>
      <c r="L25" s="78"/>
      <c r="M25" s="78"/>
      <c r="N25" s="78"/>
      <c r="O25" s="78"/>
      <c r="P25" s="78"/>
      <c r="Q25" s="78"/>
      <c r="R25" s="78"/>
      <c r="S25" s="78"/>
      <c r="T25" s="78"/>
      <c r="U25" s="78"/>
      <c r="V25" s="78"/>
      <c r="W25" s="78"/>
      <c r="X25" s="78"/>
    </row>
    <row r="26" spans="2:24"/>
    <row r="27" spans="2:24">
      <c r="B27" s="30" t="s">
        <v>78</v>
      </c>
    </row>
    <row r="28" spans="2:24">
      <c r="B28" s="78" t="s">
        <v>433</v>
      </c>
    </row>
    <row r="29" spans="2:24">
      <c r="B29" s="32"/>
    </row>
    <row r="30" spans="2:24">
      <c r="B30" s="8" t="s">
        <v>63</v>
      </c>
      <c r="C30" s="56" t="s">
        <v>18</v>
      </c>
      <c r="D30" s="85"/>
    </row>
    <row r="31" spans="2:24">
      <c r="B31" s="8" t="s">
        <v>88</v>
      </c>
      <c r="C31" s="56" t="s">
        <v>17</v>
      </c>
      <c r="D31" s="78"/>
    </row>
    <row r="32" spans="2:24">
      <c r="B32" s="8" t="s">
        <v>64</v>
      </c>
      <c r="C32" s="56" t="s">
        <v>66</v>
      </c>
      <c r="D32" s="86"/>
    </row>
    <row r="33" spans="2:24">
      <c r="B33" s="8" t="s">
        <v>65</v>
      </c>
      <c r="C33" s="56" t="s">
        <v>66</v>
      </c>
      <c r="D33" s="86"/>
    </row>
    <row r="34" spans="2:24">
      <c r="B34" s="32"/>
    </row>
    <row r="35" spans="2:24">
      <c r="B35" s="8" t="s">
        <v>232</v>
      </c>
      <c r="C35" s="56" t="s">
        <v>17</v>
      </c>
      <c r="D35" s="78"/>
      <c r="E35" s="31">
        <f>D40</f>
        <v>0</v>
      </c>
      <c r="F35" s="31">
        <f t="shared" ref="F35:X35" si="3">E40</f>
        <v>0</v>
      </c>
      <c r="G35" s="31">
        <f t="shared" si="3"/>
        <v>0</v>
      </c>
      <c r="H35" s="31">
        <f t="shared" si="3"/>
        <v>0</v>
      </c>
      <c r="I35" s="31">
        <f t="shared" si="3"/>
        <v>0</v>
      </c>
      <c r="J35" s="31">
        <f t="shared" si="3"/>
        <v>0</v>
      </c>
      <c r="K35" s="31">
        <f t="shared" si="3"/>
        <v>0</v>
      </c>
      <c r="L35" s="31">
        <f t="shared" si="3"/>
        <v>0</v>
      </c>
      <c r="M35" s="31">
        <f t="shared" si="3"/>
        <v>0</v>
      </c>
      <c r="N35" s="31">
        <f t="shared" si="3"/>
        <v>0</v>
      </c>
      <c r="O35" s="31">
        <f t="shared" si="3"/>
        <v>0</v>
      </c>
      <c r="P35" s="31">
        <f t="shared" si="3"/>
        <v>0</v>
      </c>
      <c r="Q35" s="31">
        <f t="shared" si="3"/>
        <v>0</v>
      </c>
      <c r="R35" s="31">
        <f t="shared" si="3"/>
        <v>0</v>
      </c>
      <c r="S35" s="31">
        <f t="shared" si="3"/>
        <v>0</v>
      </c>
      <c r="T35" s="31">
        <f t="shared" si="3"/>
        <v>0</v>
      </c>
      <c r="U35" s="31">
        <f t="shared" si="3"/>
        <v>0</v>
      </c>
      <c r="V35" s="31">
        <f t="shared" si="3"/>
        <v>0</v>
      </c>
      <c r="W35" s="31">
        <f t="shared" si="3"/>
        <v>0</v>
      </c>
      <c r="X35" s="31">
        <f t="shared" si="3"/>
        <v>0</v>
      </c>
    </row>
    <row r="36" spans="2:24">
      <c r="B36" s="8" t="s">
        <v>75</v>
      </c>
      <c r="C36" s="56" t="s">
        <v>17</v>
      </c>
      <c r="D36" s="78"/>
      <c r="E36" s="78"/>
      <c r="F36" s="78"/>
      <c r="G36" s="78"/>
      <c r="H36" s="78"/>
      <c r="I36" s="78"/>
      <c r="J36" s="78"/>
      <c r="K36" s="78"/>
      <c r="L36" s="78"/>
      <c r="M36" s="78"/>
      <c r="N36" s="78"/>
      <c r="O36" s="78"/>
      <c r="P36" s="78"/>
      <c r="Q36" s="78"/>
      <c r="R36" s="78"/>
      <c r="S36" s="78"/>
      <c r="T36" s="78"/>
      <c r="U36" s="78"/>
      <c r="V36" s="78"/>
      <c r="W36" s="78"/>
      <c r="X36" s="78"/>
    </row>
    <row r="37" spans="2:24">
      <c r="B37" s="8" t="s">
        <v>76</v>
      </c>
      <c r="C37" s="56" t="s">
        <v>17</v>
      </c>
      <c r="D37" s="78"/>
      <c r="E37" s="78"/>
      <c r="F37" s="78"/>
      <c r="G37" s="78"/>
      <c r="H37" s="78"/>
      <c r="I37" s="78"/>
      <c r="J37" s="78"/>
      <c r="K37" s="78"/>
      <c r="L37" s="78"/>
      <c r="M37" s="78"/>
      <c r="N37" s="78"/>
      <c r="O37" s="78"/>
      <c r="P37" s="78"/>
      <c r="Q37" s="78"/>
      <c r="R37" s="78"/>
      <c r="S37" s="78"/>
      <c r="T37" s="78"/>
      <c r="U37" s="78"/>
      <c r="V37" s="78"/>
      <c r="W37" s="78"/>
      <c r="X37" s="78"/>
    </row>
    <row r="38" spans="2:24">
      <c r="B38" s="8" t="s">
        <v>261</v>
      </c>
      <c r="C38" s="56" t="s">
        <v>17</v>
      </c>
      <c r="D38" s="78"/>
      <c r="E38" s="78"/>
      <c r="F38" s="78"/>
      <c r="G38" s="78"/>
      <c r="H38" s="78"/>
      <c r="I38" s="78"/>
      <c r="J38" s="78"/>
      <c r="K38" s="78"/>
      <c r="L38" s="78"/>
      <c r="M38" s="78"/>
      <c r="N38" s="78"/>
      <c r="O38" s="78"/>
      <c r="P38" s="78"/>
      <c r="Q38" s="78"/>
      <c r="R38" s="78"/>
      <c r="S38" s="78"/>
      <c r="T38" s="78"/>
      <c r="U38" s="78"/>
      <c r="V38" s="78"/>
      <c r="W38" s="78"/>
      <c r="X38" s="78"/>
    </row>
    <row r="39" spans="2:24">
      <c r="B39" s="8" t="s">
        <v>77</v>
      </c>
      <c r="C39" s="56" t="s">
        <v>17</v>
      </c>
      <c r="D39" s="78"/>
      <c r="E39" s="78"/>
      <c r="F39" s="78"/>
      <c r="G39" s="78"/>
      <c r="H39" s="78"/>
      <c r="I39" s="78"/>
      <c r="J39" s="78"/>
      <c r="K39" s="78"/>
      <c r="L39" s="78"/>
      <c r="M39" s="78"/>
      <c r="N39" s="78"/>
      <c r="O39" s="78"/>
      <c r="P39" s="78"/>
      <c r="Q39" s="78"/>
      <c r="R39" s="78"/>
      <c r="S39" s="78"/>
      <c r="T39" s="78"/>
      <c r="U39" s="78"/>
      <c r="V39" s="78"/>
      <c r="W39" s="78"/>
      <c r="X39" s="78"/>
    </row>
    <row r="40" spans="2:24">
      <c r="B40" s="8" t="s">
        <v>233</v>
      </c>
      <c r="C40" s="56" t="s">
        <v>17</v>
      </c>
      <c r="D40" s="31">
        <f>SUM(D35:D39)</f>
        <v>0</v>
      </c>
      <c r="E40" s="31">
        <f t="shared" ref="E40" si="4">SUM(E35:E39)</f>
        <v>0</v>
      </c>
      <c r="F40" s="31">
        <f t="shared" ref="F40:X40" si="5">SUM(F35:F39)</f>
        <v>0</v>
      </c>
      <c r="G40" s="31">
        <f t="shared" si="5"/>
        <v>0</v>
      </c>
      <c r="H40" s="31">
        <f t="shared" si="5"/>
        <v>0</v>
      </c>
      <c r="I40" s="31">
        <f t="shared" si="5"/>
        <v>0</v>
      </c>
      <c r="J40" s="31">
        <f t="shared" si="5"/>
        <v>0</v>
      </c>
      <c r="K40" s="31">
        <f t="shared" si="5"/>
        <v>0</v>
      </c>
      <c r="L40" s="31">
        <f t="shared" si="5"/>
        <v>0</v>
      </c>
      <c r="M40" s="31">
        <f t="shared" si="5"/>
        <v>0</v>
      </c>
      <c r="N40" s="31">
        <f t="shared" si="5"/>
        <v>0</v>
      </c>
      <c r="O40" s="31">
        <f t="shared" si="5"/>
        <v>0</v>
      </c>
      <c r="P40" s="31">
        <f t="shared" si="5"/>
        <v>0</v>
      </c>
      <c r="Q40" s="31">
        <f t="shared" si="5"/>
        <v>0</v>
      </c>
      <c r="R40" s="31">
        <f t="shared" si="5"/>
        <v>0</v>
      </c>
      <c r="S40" s="31">
        <f t="shared" si="5"/>
        <v>0</v>
      </c>
      <c r="T40" s="31">
        <f t="shared" si="5"/>
        <v>0</v>
      </c>
      <c r="U40" s="31">
        <f t="shared" si="5"/>
        <v>0</v>
      </c>
      <c r="V40" s="31">
        <f t="shared" si="5"/>
        <v>0</v>
      </c>
      <c r="W40" s="31">
        <f t="shared" si="5"/>
        <v>0</v>
      </c>
      <c r="X40" s="31">
        <f t="shared" si="5"/>
        <v>0</v>
      </c>
    </row>
    <row r="41" spans="2:24">
      <c r="D41" s="32"/>
      <c r="E41" s="32"/>
      <c r="F41" s="32"/>
      <c r="G41" s="32"/>
      <c r="H41" s="32"/>
      <c r="I41" s="32"/>
      <c r="J41" s="32"/>
      <c r="K41" s="32"/>
      <c r="L41" s="32"/>
      <c r="M41" s="32"/>
      <c r="N41" s="32"/>
      <c r="O41" s="32"/>
      <c r="P41" s="32"/>
      <c r="Q41" s="32"/>
      <c r="R41" s="32"/>
      <c r="S41" s="32"/>
      <c r="T41" s="32"/>
      <c r="U41" s="32"/>
      <c r="V41" s="32"/>
      <c r="W41" s="32"/>
      <c r="X41" s="32"/>
    </row>
    <row r="42" spans="2:24">
      <c r="B42" s="8" t="s">
        <v>224</v>
      </c>
      <c r="C42" s="56" t="s">
        <v>17</v>
      </c>
      <c r="D42" s="78"/>
      <c r="E42" s="78"/>
      <c r="F42" s="78"/>
      <c r="G42" s="78"/>
      <c r="H42" s="78"/>
      <c r="I42" s="78"/>
      <c r="J42" s="78"/>
      <c r="K42" s="78"/>
      <c r="L42" s="78"/>
      <c r="M42" s="78"/>
      <c r="N42" s="78"/>
      <c r="O42" s="78"/>
      <c r="P42" s="78"/>
      <c r="Q42" s="78"/>
      <c r="R42" s="78"/>
      <c r="S42" s="78"/>
      <c r="T42" s="78"/>
      <c r="U42" s="78"/>
      <c r="V42" s="78"/>
      <c r="W42" s="78"/>
      <c r="X42" s="78"/>
    </row>
    <row r="43" spans="2:24"/>
    <row r="44" spans="2:24">
      <c r="B44" s="30" t="s">
        <v>79</v>
      </c>
    </row>
    <row r="45" spans="2:24">
      <c r="B45" s="78" t="s">
        <v>433</v>
      </c>
    </row>
    <row r="46" spans="2:24">
      <c r="B46" s="32"/>
    </row>
    <row r="47" spans="2:24">
      <c r="B47" s="8" t="s">
        <v>63</v>
      </c>
      <c r="C47" s="56" t="s">
        <v>18</v>
      </c>
      <c r="D47" s="85"/>
    </row>
    <row r="48" spans="2:24">
      <c r="B48" s="8" t="s">
        <v>88</v>
      </c>
      <c r="C48" s="56" t="s">
        <v>17</v>
      </c>
      <c r="D48" s="78"/>
    </row>
    <row r="49" spans="2:24">
      <c r="B49" s="8" t="s">
        <v>64</v>
      </c>
      <c r="C49" s="56" t="s">
        <v>66</v>
      </c>
      <c r="D49" s="86"/>
    </row>
    <row r="50" spans="2:24">
      <c r="B50" s="8" t="s">
        <v>65</v>
      </c>
      <c r="C50" s="56" t="s">
        <v>66</v>
      </c>
      <c r="D50" s="86"/>
    </row>
    <row r="51" spans="2:24">
      <c r="B51" s="32"/>
    </row>
    <row r="52" spans="2:24">
      <c r="B52" s="8" t="s">
        <v>232</v>
      </c>
      <c r="C52" s="56" t="s">
        <v>17</v>
      </c>
      <c r="D52" s="78"/>
      <c r="E52" s="31">
        <f>D57</f>
        <v>0</v>
      </c>
      <c r="F52" s="31">
        <f t="shared" ref="F52:X52" si="6">E57</f>
        <v>0</v>
      </c>
      <c r="G52" s="31">
        <f t="shared" si="6"/>
        <v>0</v>
      </c>
      <c r="H52" s="31">
        <f t="shared" si="6"/>
        <v>0</v>
      </c>
      <c r="I52" s="31">
        <f t="shared" si="6"/>
        <v>0</v>
      </c>
      <c r="J52" s="31">
        <f t="shared" si="6"/>
        <v>0</v>
      </c>
      <c r="K52" s="31">
        <f t="shared" si="6"/>
        <v>0</v>
      </c>
      <c r="L52" s="31">
        <f t="shared" si="6"/>
        <v>0</v>
      </c>
      <c r="M52" s="31">
        <f t="shared" si="6"/>
        <v>0</v>
      </c>
      <c r="N52" s="31">
        <f t="shared" si="6"/>
        <v>0</v>
      </c>
      <c r="O52" s="31">
        <f t="shared" si="6"/>
        <v>0</v>
      </c>
      <c r="P52" s="31">
        <f t="shared" si="6"/>
        <v>0</v>
      </c>
      <c r="Q52" s="31">
        <f t="shared" si="6"/>
        <v>0</v>
      </c>
      <c r="R52" s="31">
        <f t="shared" si="6"/>
        <v>0</v>
      </c>
      <c r="S52" s="31">
        <f t="shared" si="6"/>
        <v>0</v>
      </c>
      <c r="T52" s="31">
        <f t="shared" si="6"/>
        <v>0</v>
      </c>
      <c r="U52" s="31">
        <f t="shared" si="6"/>
        <v>0</v>
      </c>
      <c r="V52" s="31">
        <f t="shared" si="6"/>
        <v>0</v>
      </c>
      <c r="W52" s="31">
        <f t="shared" si="6"/>
        <v>0</v>
      </c>
      <c r="X52" s="31">
        <f t="shared" si="6"/>
        <v>0</v>
      </c>
    </row>
    <row r="53" spans="2:24">
      <c r="B53" s="8" t="s">
        <v>75</v>
      </c>
      <c r="C53" s="56" t="s">
        <v>17</v>
      </c>
      <c r="D53" s="78"/>
      <c r="E53" s="78"/>
      <c r="F53" s="78"/>
      <c r="G53" s="78"/>
      <c r="H53" s="78"/>
      <c r="I53" s="78"/>
      <c r="J53" s="78"/>
      <c r="K53" s="78"/>
      <c r="L53" s="78"/>
      <c r="M53" s="78"/>
      <c r="N53" s="78"/>
      <c r="O53" s="78"/>
      <c r="P53" s="78"/>
      <c r="Q53" s="78"/>
      <c r="R53" s="78"/>
      <c r="S53" s="78"/>
      <c r="T53" s="78"/>
      <c r="U53" s="78"/>
      <c r="V53" s="78"/>
      <c r="W53" s="78"/>
      <c r="X53" s="78"/>
    </row>
    <row r="54" spans="2:24">
      <c r="B54" s="8" t="s">
        <v>76</v>
      </c>
      <c r="C54" s="56" t="s">
        <v>17</v>
      </c>
      <c r="D54" s="78"/>
      <c r="E54" s="78"/>
      <c r="F54" s="78"/>
      <c r="G54" s="78"/>
      <c r="H54" s="78"/>
      <c r="I54" s="78"/>
      <c r="J54" s="78"/>
      <c r="K54" s="78"/>
      <c r="L54" s="78"/>
      <c r="M54" s="78"/>
      <c r="N54" s="78"/>
      <c r="O54" s="78"/>
      <c r="P54" s="78"/>
      <c r="Q54" s="78"/>
      <c r="R54" s="78"/>
      <c r="S54" s="78"/>
      <c r="T54" s="78"/>
      <c r="U54" s="78"/>
      <c r="V54" s="78"/>
      <c r="W54" s="78"/>
      <c r="X54" s="78"/>
    </row>
    <row r="55" spans="2:24">
      <c r="B55" s="8" t="s">
        <v>261</v>
      </c>
      <c r="C55" s="56" t="s">
        <v>17</v>
      </c>
      <c r="D55" s="78"/>
      <c r="E55" s="78"/>
      <c r="F55" s="78"/>
      <c r="G55" s="78"/>
      <c r="H55" s="78"/>
      <c r="I55" s="78"/>
      <c r="J55" s="78"/>
      <c r="K55" s="78"/>
      <c r="L55" s="78"/>
      <c r="M55" s="78"/>
      <c r="N55" s="78"/>
      <c r="O55" s="78"/>
      <c r="P55" s="78"/>
      <c r="Q55" s="78"/>
      <c r="R55" s="78"/>
      <c r="S55" s="78"/>
      <c r="T55" s="78"/>
      <c r="U55" s="78"/>
      <c r="V55" s="78"/>
      <c r="W55" s="78"/>
      <c r="X55" s="78"/>
    </row>
    <row r="56" spans="2:24">
      <c r="B56" s="8" t="s">
        <v>77</v>
      </c>
      <c r="C56" s="56" t="s">
        <v>17</v>
      </c>
      <c r="D56" s="78"/>
      <c r="E56" s="78"/>
      <c r="F56" s="78"/>
      <c r="G56" s="78"/>
      <c r="H56" s="78"/>
      <c r="I56" s="78"/>
      <c r="J56" s="78"/>
      <c r="K56" s="78"/>
      <c r="L56" s="78"/>
      <c r="M56" s="78"/>
      <c r="N56" s="78"/>
      <c r="O56" s="78"/>
      <c r="P56" s="78"/>
      <c r="Q56" s="78"/>
      <c r="R56" s="78"/>
      <c r="S56" s="78"/>
      <c r="T56" s="78"/>
      <c r="U56" s="78"/>
      <c r="V56" s="78"/>
      <c r="W56" s="78"/>
      <c r="X56" s="78"/>
    </row>
    <row r="57" spans="2:24">
      <c r="B57" s="8" t="s">
        <v>233</v>
      </c>
      <c r="C57" s="56" t="s">
        <v>17</v>
      </c>
      <c r="D57" s="31">
        <f>SUM(D52:D56)</f>
        <v>0</v>
      </c>
      <c r="E57" s="31">
        <f t="shared" ref="E57:X57" si="7">SUM(E52:E56)</f>
        <v>0</v>
      </c>
      <c r="F57" s="31">
        <f t="shared" si="7"/>
        <v>0</v>
      </c>
      <c r="G57" s="31">
        <f t="shared" si="7"/>
        <v>0</v>
      </c>
      <c r="H57" s="31">
        <f t="shared" si="7"/>
        <v>0</v>
      </c>
      <c r="I57" s="31">
        <f t="shared" si="7"/>
        <v>0</v>
      </c>
      <c r="J57" s="31">
        <f t="shared" si="7"/>
        <v>0</v>
      </c>
      <c r="K57" s="31">
        <f t="shared" si="7"/>
        <v>0</v>
      </c>
      <c r="L57" s="31">
        <f t="shared" si="7"/>
        <v>0</v>
      </c>
      <c r="M57" s="31">
        <f t="shared" si="7"/>
        <v>0</v>
      </c>
      <c r="N57" s="31">
        <f t="shared" si="7"/>
        <v>0</v>
      </c>
      <c r="O57" s="31">
        <f t="shared" si="7"/>
        <v>0</v>
      </c>
      <c r="P57" s="31">
        <f t="shared" si="7"/>
        <v>0</v>
      </c>
      <c r="Q57" s="31">
        <f t="shared" si="7"/>
        <v>0</v>
      </c>
      <c r="R57" s="31">
        <f t="shared" si="7"/>
        <v>0</v>
      </c>
      <c r="S57" s="31">
        <f t="shared" si="7"/>
        <v>0</v>
      </c>
      <c r="T57" s="31">
        <f t="shared" si="7"/>
        <v>0</v>
      </c>
      <c r="U57" s="31">
        <f t="shared" si="7"/>
        <v>0</v>
      </c>
      <c r="V57" s="31">
        <f t="shared" si="7"/>
        <v>0</v>
      </c>
      <c r="W57" s="31">
        <f t="shared" si="7"/>
        <v>0</v>
      </c>
      <c r="X57" s="31">
        <f t="shared" si="7"/>
        <v>0</v>
      </c>
    </row>
    <row r="58" spans="2:24">
      <c r="D58" s="32"/>
      <c r="E58" s="32"/>
      <c r="F58" s="32"/>
      <c r="G58" s="32"/>
      <c r="H58" s="32"/>
      <c r="I58" s="32"/>
      <c r="J58" s="32"/>
      <c r="K58" s="32"/>
      <c r="L58" s="32"/>
      <c r="M58" s="32"/>
      <c r="N58" s="32"/>
      <c r="O58" s="32"/>
      <c r="P58" s="32"/>
      <c r="Q58" s="32"/>
      <c r="R58" s="32"/>
      <c r="S58" s="32"/>
      <c r="T58" s="32"/>
      <c r="U58" s="32"/>
      <c r="V58" s="32"/>
      <c r="W58" s="32"/>
      <c r="X58" s="32"/>
    </row>
    <row r="59" spans="2:24">
      <c r="B59" s="8" t="s">
        <v>224</v>
      </c>
      <c r="C59" s="56" t="s">
        <v>17</v>
      </c>
      <c r="D59" s="78"/>
      <c r="E59" s="78"/>
      <c r="F59" s="78"/>
      <c r="G59" s="78"/>
      <c r="H59" s="78"/>
      <c r="I59" s="78"/>
      <c r="J59" s="78"/>
      <c r="K59" s="78"/>
      <c r="L59" s="78"/>
      <c r="M59" s="78"/>
      <c r="N59" s="78"/>
      <c r="O59" s="78"/>
      <c r="P59" s="78"/>
      <c r="Q59" s="78"/>
      <c r="R59" s="78"/>
      <c r="S59" s="78"/>
      <c r="T59" s="78"/>
      <c r="U59" s="78"/>
      <c r="V59" s="78"/>
      <c r="W59" s="78"/>
      <c r="X59" s="78"/>
    </row>
    <row r="60" spans="2:24"/>
    <row r="61" spans="2:24">
      <c r="B61" s="30" t="s">
        <v>80</v>
      </c>
    </row>
    <row r="62" spans="2:24">
      <c r="B62" s="8" t="s">
        <v>232</v>
      </c>
      <c r="C62" s="56" t="s">
        <v>17</v>
      </c>
      <c r="D62" s="31">
        <f>SUM(D18,D35,D52)</f>
        <v>0</v>
      </c>
      <c r="E62" s="31">
        <f t="shared" ref="E62:X64" si="8">SUM(E18,E35,E52)</f>
        <v>0</v>
      </c>
      <c r="F62" s="31">
        <f t="shared" si="8"/>
        <v>0</v>
      </c>
      <c r="G62" s="31">
        <f t="shared" si="8"/>
        <v>0</v>
      </c>
      <c r="H62" s="31">
        <f t="shared" si="8"/>
        <v>0</v>
      </c>
      <c r="I62" s="31">
        <f t="shared" si="8"/>
        <v>0</v>
      </c>
      <c r="J62" s="31">
        <f t="shared" si="8"/>
        <v>0</v>
      </c>
      <c r="K62" s="31">
        <f t="shared" si="8"/>
        <v>0</v>
      </c>
      <c r="L62" s="31">
        <f t="shared" si="8"/>
        <v>0</v>
      </c>
      <c r="M62" s="31">
        <f t="shared" si="8"/>
        <v>0</v>
      </c>
      <c r="N62" s="31">
        <f t="shared" si="8"/>
        <v>0</v>
      </c>
      <c r="O62" s="31">
        <f t="shared" si="8"/>
        <v>0</v>
      </c>
      <c r="P62" s="31">
        <f t="shared" si="8"/>
        <v>0</v>
      </c>
      <c r="Q62" s="31">
        <f t="shared" si="8"/>
        <v>0</v>
      </c>
      <c r="R62" s="31">
        <f t="shared" si="8"/>
        <v>0</v>
      </c>
      <c r="S62" s="31">
        <f t="shared" si="8"/>
        <v>0</v>
      </c>
      <c r="T62" s="31">
        <f t="shared" si="8"/>
        <v>0</v>
      </c>
      <c r="U62" s="31">
        <f t="shared" si="8"/>
        <v>0</v>
      </c>
      <c r="V62" s="31">
        <f t="shared" si="8"/>
        <v>0</v>
      </c>
      <c r="W62" s="31">
        <f t="shared" si="8"/>
        <v>0</v>
      </c>
      <c r="X62" s="31">
        <f t="shared" si="8"/>
        <v>0</v>
      </c>
    </row>
    <row r="63" spans="2:24">
      <c r="B63" s="8" t="s">
        <v>75</v>
      </c>
      <c r="C63" s="56" t="s">
        <v>17</v>
      </c>
      <c r="D63" s="31">
        <f>SUM(D19,D36,D53)</f>
        <v>0</v>
      </c>
      <c r="E63" s="31">
        <f t="shared" si="8"/>
        <v>0</v>
      </c>
      <c r="F63" s="31">
        <f t="shared" si="8"/>
        <v>0</v>
      </c>
      <c r="G63" s="31">
        <f t="shared" si="8"/>
        <v>0</v>
      </c>
      <c r="H63" s="31">
        <f t="shared" si="8"/>
        <v>0</v>
      </c>
      <c r="I63" s="31">
        <f t="shared" si="8"/>
        <v>0</v>
      </c>
      <c r="J63" s="31">
        <f t="shared" si="8"/>
        <v>0</v>
      </c>
      <c r="K63" s="31">
        <f t="shared" si="8"/>
        <v>0</v>
      </c>
      <c r="L63" s="31">
        <f t="shared" si="8"/>
        <v>0</v>
      </c>
      <c r="M63" s="31">
        <f t="shared" si="8"/>
        <v>0</v>
      </c>
      <c r="N63" s="31">
        <f t="shared" si="8"/>
        <v>0</v>
      </c>
      <c r="O63" s="31">
        <f t="shared" si="8"/>
        <v>0</v>
      </c>
      <c r="P63" s="31">
        <f t="shared" si="8"/>
        <v>0</v>
      </c>
      <c r="Q63" s="31">
        <f t="shared" si="8"/>
        <v>0</v>
      </c>
      <c r="R63" s="31">
        <f t="shared" si="8"/>
        <v>0</v>
      </c>
      <c r="S63" s="31">
        <f t="shared" si="8"/>
        <v>0</v>
      </c>
      <c r="T63" s="31">
        <f t="shared" si="8"/>
        <v>0</v>
      </c>
      <c r="U63" s="31">
        <f t="shared" si="8"/>
        <v>0</v>
      </c>
      <c r="V63" s="31">
        <f t="shared" si="8"/>
        <v>0</v>
      </c>
      <c r="W63" s="31">
        <f t="shared" si="8"/>
        <v>0</v>
      </c>
      <c r="X63" s="31">
        <f t="shared" si="8"/>
        <v>0</v>
      </c>
    </row>
    <row r="64" spans="2:24">
      <c r="B64" s="8" t="s">
        <v>76</v>
      </c>
      <c r="C64" s="56" t="s">
        <v>17</v>
      </c>
      <c r="D64" s="31">
        <f>SUM(D20,D37,D54)</f>
        <v>0</v>
      </c>
      <c r="E64" s="31">
        <f t="shared" si="8"/>
        <v>0</v>
      </c>
      <c r="F64" s="31">
        <f t="shared" si="8"/>
        <v>0</v>
      </c>
      <c r="G64" s="31">
        <f t="shared" si="8"/>
        <v>0</v>
      </c>
      <c r="H64" s="31">
        <f t="shared" si="8"/>
        <v>0</v>
      </c>
      <c r="I64" s="31">
        <f t="shared" si="8"/>
        <v>0</v>
      </c>
      <c r="J64" s="31">
        <f t="shared" si="8"/>
        <v>0</v>
      </c>
      <c r="K64" s="31">
        <f t="shared" si="8"/>
        <v>0</v>
      </c>
      <c r="L64" s="31">
        <f t="shared" si="8"/>
        <v>0</v>
      </c>
      <c r="M64" s="31">
        <f t="shared" si="8"/>
        <v>0</v>
      </c>
      <c r="N64" s="31">
        <f t="shared" si="8"/>
        <v>0</v>
      </c>
      <c r="O64" s="31">
        <f t="shared" si="8"/>
        <v>0</v>
      </c>
      <c r="P64" s="31">
        <f t="shared" si="8"/>
        <v>0</v>
      </c>
      <c r="Q64" s="31">
        <f t="shared" si="8"/>
        <v>0</v>
      </c>
      <c r="R64" s="31">
        <f t="shared" si="8"/>
        <v>0</v>
      </c>
      <c r="S64" s="31">
        <f t="shared" si="8"/>
        <v>0</v>
      </c>
      <c r="T64" s="31">
        <f t="shared" si="8"/>
        <v>0</v>
      </c>
      <c r="U64" s="31">
        <f t="shared" si="8"/>
        <v>0</v>
      </c>
      <c r="V64" s="31">
        <f t="shared" si="8"/>
        <v>0</v>
      </c>
      <c r="W64" s="31">
        <f t="shared" si="8"/>
        <v>0</v>
      </c>
      <c r="X64" s="31">
        <f t="shared" si="8"/>
        <v>0</v>
      </c>
    </row>
    <row r="65" spans="2:24">
      <c r="B65" s="8" t="s">
        <v>261</v>
      </c>
      <c r="C65" s="56" t="s">
        <v>17</v>
      </c>
      <c r="D65" s="31">
        <f>SUM(D21,D38,D55)</f>
        <v>0</v>
      </c>
      <c r="E65" s="31">
        <f t="shared" ref="E65:X65" si="9">SUM(E21,E38,E55)</f>
        <v>0</v>
      </c>
      <c r="F65" s="31">
        <f t="shared" si="9"/>
        <v>0</v>
      </c>
      <c r="G65" s="31">
        <f t="shared" si="9"/>
        <v>0</v>
      </c>
      <c r="H65" s="31">
        <f t="shared" si="9"/>
        <v>0</v>
      </c>
      <c r="I65" s="31">
        <f t="shared" si="9"/>
        <v>0</v>
      </c>
      <c r="J65" s="31">
        <f t="shared" si="9"/>
        <v>0</v>
      </c>
      <c r="K65" s="31">
        <f t="shared" si="9"/>
        <v>0</v>
      </c>
      <c r="L65" s="31">
        <f t="shared" si="9"/>
        <v>0</v>
      </c>
      <c r="M65" s="31">
        <f t="shared" si="9"/>
        <v>0</v>
      </c>
      <c r="N65" s="31">
        <f t="shared" si="9"/>
        <v>0</v>
      </c>
      <c r="O65" s="31">
        <f t="shared" si="9"/>
        <v>0</v>
      </c>
      <c r="P65" s="31">
        <f t="shared" si="9"/>
        <v>0</v>
      </c>
      <c r="Q65" s="31">
        <f t="shared" si="9"/>
        <v>0</v>
      </c>
      <c r="R65" s="31">
        <f t="shared" si="9"/>
        <v>0</v>
      </c>
      <c r="S65" s="31">
        <f t="shared" si="9"/>
        <v>0</v>
      </c>
      <c r="T65" s="31">
        <f t="shared" si="9"/>
        <v>0</v>
      </c>
      <c r="U65" s="31">
        <f t="shared" si="9"/>
        <v>0</v>
      </c>
      <c r="V65" s="31">
        <f t="shared" si="9"/>
        <v>0</v>
      </c>
      <c r="W65" s="31">
        <f t="shared" si="9"/>
        <v>0</v>
      </c>
      <c r="X65" s="31">
        <f t="shared" si="9"/>
        <v>0</v>
      </c>
    </row>
    <row r="66" spans="2:24">
      <c r="B66" s="8" t="s">
        <v>77</v>
      </c>
      <c r="C66" s="56" t="s">
        <v>17</v>
      </c>
      <c r="D66" s="31">
        <f>SUM(D22,D39,D56)</f>
        <v>0</v>
      </c>
      <c r="E66" s="31">
        <f t="shared" ref="E66:X66" si="10">SUM(E22,E39,E56)</f>
        <v>0</v>
      </c>
      <c r="F66" s="31">
        <f t="shared" si="10"/>
        <v>0</v>
      </c>
      <c r="G66" s="31">
        <f t="shared" si="10"/>
        <v>0</v>
      </c>
      <c r="H66" s="31">
        <f t="shared" si="10"/>
        <v>0</v>
      </c>
      <c r="I66" s="31">
        <f t="shared" si="10"/>
        <v>0</v>
      </c>
      <c r="J66" s="31">
        <f t="shared" si="10"/>
        <v>0</v>
      </c>
      <c r="K66" s="31">
        <f t="shared" si="10"/>
        <v>0</v>
      </c>
      <c r="L66" s="31">
        <f t="shared" si="10"/>
        <v>0</v>
      </c>
      <c r="M66" s="31">
        <f t="shared" si="10"/>
        <v>0</v>
      </c>
      <c r="N66" s="31">
        <f t="shared" si="10"/>
        <v>0</v>
      </c>
      <c r="O66" s="31">
        <f t="shared" si="10"/>
        <v>0</v>
      </c>
      <c r="P66" s="31">
        <f t="shared" si="10"/>
        <v>0</v>
      </c>
      <c r="Q66" s="31">
        <f t="shared" si="10"/>
        <v>0</v>
      </c>
      <c r="R66" s="31">
        <f t="shared" si="10"/>
        <v>0</v>
      </c>
      <c r="S66" s="31">
        <f t="shared" si="10"/>
        <v>0</v>
      </c>
      <c r="T66" s="31">
        <f t="shared" si="10"/>
        <v>0</v>
      </c>
      <c r="U66" s="31">
        <f t="shared" si="10"/>
        <v>0</v>
      </c>
      <c r="V66" s="31">
        <f t="shared" si="10"/>
        <v>0</v>
      </c>
      <c r="W66" s="31">
        <f t="shared" si="10"/>
        <v>0</v>
      </c>
      <c r="X66" s="31">
        <f t="shared" si="10"/>
        <v>0</v>
      </c>
    </row>
    <row r="67" spans="2:24">
      <c r="B67" s="8" t="s">
        <v>231</v>
      </c>
      <c r="C67" s="56" t="s">
        <v>17</v>
      </c>
      <c r="D67" s="31">
        <f>SUM(D62:D66)</f>
        <v>0</v>
      </c>
      <c r="E67" s="31">
        <f t="shared" ref="E67:X67" si="11">SUM(E62:E66)</f>
        <v>0</v>
      </c>
      <c r="F67" s="31">
        <f t="shared" si="11"/>
        <v>0</v>
      </c>
      <c r="G67" s="31">
        <f t="shared" si="11"/>
        <v>0</v>
      </c>
      <c r="H67" s="31">
        <f t="shared" si="11"/>
        <v>0</v>
      </c>
      <c r="I67" s="31">
        <f t="shared" si="11"/>
        <v>0</v>
      </c>
      <c r="J67" s="31">
        <f t="shared" si="11"/>
        <v>0</v>
      </c>
      <c r="K67" s="31">
        <f t="shared" si="11"/>
        <v>0</v>
      </c>
      <c r="L67" s="31">
        <f t="shared" si="11"/>
        <v>0</v>
      </c>
      <c r="M67" s="31">
        <f t="shared" si="11"/>
        <v>0</v>
      </c>
      <c r="N67" s="31">
        <f t="shared" si="11"/>
        <v>0</v>
      </c>
      <c r="O67" s="31">
        <f t="shared" si="11"/>
        <v>0</v>
      </c>
      <c r="P67" s="31">
        <f t="shared" si="11"/>
        <v>0</v>
      </c>
      <c r="Q67" s="31">
        <f t="shared" si="11"/>
        <v>0</v>
      </c>
      <c r="R67" s="31">
        <f t="shared" si="11"/>
        <v>0</v>
      </c>
      <c r="S67" s="31">
        <f t="shared" si="11"/>
        <v>0</v>
      </c>
      <c r="T67" s="31">
        <f t="shared" si="11"/>
        <v>0</v>
      </c>
      <c r="U67" s="31">
        <f t="shared" si="11"/>
        <v>0</v>
      </c>
      <c r="V67" s="31">
        <f t="shared" si="11"/>
        <v>0</v>
      </c>
      <c r="W67" s="31">
        <f t="shared" si="11"/>
        <v>0</v>
      </c>
      <c r="X67" s="31">
        <f t="shared" si="11"/>
        <v>0</v>
      </c>
    </row>
    <row r="68" spans="2:24">
      <c r="D68" s="32"/>
      <c r="E68" s="32"/>
      <c r="F68" s="32"/>
      <c r="G68" s="32"/>
      <c r="H68" s="32"/>
      <c r="I68" s="32"/>
      <c r="J68" s="32"/>
      <c r="K68" s="32"/>
      <c r="L68" s="32"/>
      <c r="M68" s="32"/>
      <c r="N68" s="32"/>
      <c r="O68" s="32"/>
      <c r="P68" s="32"/>
      <c r="Q68" s="32"/>
      <c r="R68" s="32"/>
      <c r="S68" s="32"/>
      <c r="T68" s="32"/>
      <c r="U68" s="32"/>
      <c r="V68" s="32"/>
      <c r="W68" s="32"/>
      <c r="X68" s="32"/>
    </row>
    <row r="69" spans="2:24">
      <c r="B69" s="8" t="s">
        <v>224</v>
      </c>
      <c r="C69" s="56" t="s">
        <v>17</v>
      </c>
      <c r="D69" s="31">
        <f>SUM(D25,D42,D59)</f>
        <v>0</v>
      </c>
      <c r="E69" s="31">
        <f t="shared" ref="E69:X69" si="12">SUM(E25,E42,E59)</f>
        <v>0</v>
      </c>
      <c r="F69" s="31">
        <f t="shared" si="12"/>
        <v>0</v>
      </c>
      <c r="G69" s="31">
        <f t="shared" si="12"/>
        <v>0</v>
      </c>
      <c r="H69" s="31">
        <f t="shared" si="12"/>
        <v>0</v>
      </c>
      <c r="I69" s="31">
        <f t="shared" si="12"/>
        <v>0</v>
      </c>
      <c r="J69" s="31">
        <f t="shared" si="12"/>
        <v>0</v>
      </c>
      <c r="K69" s="31">
        <f t="shared" si="12"/>
        <v>0</v>
      </c>
      <c r="L69" s="31">
        <f t="shared" si="12"/>
        <v>0</v>
      </c>
      <c r="M69" s="31">
        <f t="shared" si="12"/>
        <v>0</v>
      </c>
      <c r="N69" s="31">
        <f t="shared" si="12"/>
        <v>0</v>
      </c>
      <c r="O69" s="31">
        <f t="shared" si="12"/>
        <v>0</v>
      </c>
      <c r="P69" s="31">
        <f t="shared" si="12"/>
        <v>0</v>
      </c>
      <c r="Q69" s="31">
        <f t="shared" si="12"/>
        <v>0</v>
      </c>
      <c r="R69" s="31">
        <f t="shared" si="12"/>
        <v>0</v>
      </c>
      <c r="S69" s="31">
        <f t="shared" si="12"/>
        <v>0</v>
      </c>
      <c r="T69" s="31">
        <f t="shared" si="12"/>
        <v>0</v>
      </c>
      <c r="U69" s="31">
        <f t="shared" si="12"/>
        <v>0</v>
      </c>
      <c r="V69" s="31">
        <f t="shared" si="12"/>
        <v>0</v>
      </c>
      <c r="W69" s="31">
        <f t="shared" si="12"/>
        <v>0</v>
      </c>
      <c r="X69" s="31">
        <f t="shared" si="12"/>
        <v>0</v>
      </c>
    </row>
    <row r="70" spans="2:24"/>
    <row r="71" spans="2:24" hidden="1"/>
    <row r="72" spans="2:24" hidden="1"/>
    <row r="73" spans="2:24" hidden="1"/>
    <row r="74" spans="2:24" hidden="1"/>
    <row r="75" spans="2:24" hidden="1"/>
    <row r="76" spans="2:24" hidden="1"/>
    <row r="77" spans="2:24" hidden="1"/>
    <row r="78" spans="2:24" hidden="1"/>
    <row r="79" spans="2:24" ht="12.75" hidden="1" customHeight="1"/>
    <row r="80" spans="2:24" ht="12.75" hidden="1" customHeight="1"/>
    <row r="81" ht="12.75" hidden="1" customHeight="1"/>
    <row r="82" ht="12.75" hidden="1" customHeight="1"/>
    <row r="83" ht="12.75" hidden="1" customHeight="1"/>
    <row r="84" ht="12.75" hidden="1" customHeight="1"/>
    <row r="85" ht="12.75" hidden="1" customHeight="1"/>
    <row r="86" ht="12.75" hidden="1" customHeight="1"/>
    <row r="87" ht="12.75" hidden="1" customHeight="1"/>
    <row r="88" ht="12.75" hidden="1" customHeight="1"/>
    <row r="89" ht="12.75" hidden="1" customHeight="1"/>
    <row r="90" ht="12.75" hidden="1" customHeight="1"/>
    <row r="91" ht="12.75" hidden="1" customHeight="1"/>
    <row r="92" ht="12.75" hidden="1" customHeight="1"/>
    <row r="93" ht="12.75" hidden="1" customHeight="1"/>
    <row r="94" ht="12.75" hidden="1" customHeight="1"/>
    <row r="95" ht="12.75" hidden="1" customHeight="1"/>
    <row r="96"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sheetData>
  <sheetProtection sheet="1" objects="1" scenarios="1"/>
  <conditionalFormatting sqref="A11 A8">
    <cfRule type="cellIs" dxfId="27" priority="1" operator="equal">
      <formula>"O"</formula>
    </cfRule>
    <cfRule type="cellIs" dxfId="26" priority="2"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72" fitToHeight="3" orientation="landscape" r:id="rId1"/>
  <drawing r:id="rId2"/>
  <legacyDrawing r:id="rId3"/>
</worksheet>
</file>

<file path=xl/worksheets/sheet9.xml><?xml version="1.0" encoding="utf-8"?>
<worksheet xmlns="http://schemas.openxmlformats.org/spreadsheetml/2006/main" xmlns:r="http://schemas.openxmlformats.org/officeDocument/2006/relationships">
  <sheetPr codeName="Sheet8">
    <pageSetUpPr fitToPage="1"/>
  </sheetPr>
  <dimension ref="A1:Y301"/>
  <sheetViews>
    <sheetView zoomScaleNormal="100" workbookViewId="0">
      <pane ySplit="4" topLeftCell="A5" activePane="bottomLeft" state="frozen"/>
      <selection activeCell="C8" sqref="C8"/>
      <selection pane="bottomLeft" activeCell="A5" sqref="A5"/>
    </sheetView>
  </sheetViews>
  <sheetFormatPr defaultColWidth="0" defaultRowHeight="12.75"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452</v>
      </c>
    </row>
    <row r="7" spans="1:24">
      <c r="A7" s="8" t="s">
        <v>211</v>
      </c>
      <c r="B7" s="8" t="s">
        <v>285</v>
      </c>
      <c r="D7" s="56">
        <v>2011</v>
      </c>
      <c r="E7" s="56">
        <v>2012</v>
      </c>
      <c r="F7" s="56">
        <v>2013</v>
      </c>
      <c r="G7" s="56">
        <v>2014</v>
      </c>
      <c r="H7" s="56">
        <v>2015</v>
      </c>
      <c r="I7" s="56">
        <v>2016</v>
      </c>
      <c r="J7" s="56">
        <v>2017</v>
      </c>
      <c r="K7" s="56">
        <v>2018</v>
      </c>
      <c r="L7" s="56">
        <v>2019</v>
      </c>
      <c r="M7" s="56">
        <v>2020</v>
      </c>
      <c r="N7" s="56">
        <v>2021</v>
      </c>
      <c r="O7" s="56">
        <v>2022</v>
      </c>
      <c r="P7" s="56">
        <v>2023</v>
      </c>
      <c r="Q7" s="56">
        <v>2024</v>
      </c>
      <c r="R7" s="56">
        <v>2025</v>
      </c>
      <c r="S7" s="56">
        <v>2026</v>
      </c>
      <c r="T7" s="56">
        <v>2027</v>
      </c>
      <c r="U7" s="56">
        <v>2028</v>
      </c>
      <c r="V7" s="56">
        <v>2029</v>
      </c>
      <c r="W7" s="56">
        <v>2030</v>
      </c>
      <c r="X7" s="56">
        <v>2031</v>
      </c>
    </row>
    <row r="8" spans="1:24">
      <c r="A8" s="75" t="s">
        <v>212</v>
      </c>
      <c r="C8" s="56" t="s">
        <v>299</v>
      </c>
    </row>
    <row r="9" spans="1:24">
      <c r="B9" s="29" t="s">
        <v>81</v>
      </c>
    </row>
    <row r="10" spans="1:24">
      <c r="A10" s="8" t="s">
        <v>213</v>
      </c>
      <c r="B10" s="30" t="s">
        <v>82</v>
      </c>
      <c r="G10" s="29" t="s">
        <v>90</v>
      </c>
    </row>
    <row r="11" spans="1:24">
      <c r="A11" s="75" t="s">
        <v>214</v>
      </c>
      <c r="B11" s="78" t="s">
        <v>434</v>
      </c>
      <c r="G11" s="8" t="s">
        <v>91</v>
      </c>
    </row>
    <row r="12" spans="1:24">
      <c r="A12" s="76"/>
      <c r="B12" s="8" t="s">
        <v>89</v>
      </c>
      <c r="D12" s="86"/>
      <c r="G12" s="8" t="s">
        <v>92</v>
      </c>
    </row>
    <row r="13" spans="1:24">
      <c r="A13" s="77" t="b">
        <v>0</v>
      </c>
      <c r="B13" s="8" t="s">
        <v>439</v>
      </c>
      <c r="D13" s="75"/>
      <c r="G13" s="135" t="s">
        <v>97</v>
      </c>
      <c r="H13" s="135"/>
      <c r="I13" s="135"/>
    </row>
    <row r="14" spans="1:24">
      <c r="B14" s="8" t="s">
        <v>93</v>
      </c>
      <c r="C14" s="56" t="s">
        <v>18</v>
      </c>
      <c r="D14" s="85"/>
    </row>
    <row r="15" spans="1:24">
      <c r="B15" s="8" t="s">
        <v>94</v>
      </c>
      <c r="C15" s="56" t="s">
        <v>18</v>
      </c>
      <c r="D15" s="87"/>
    </row>
    <row r="16" spans="1:24">
      <c r="B16" s="8" t="s">
        <v>95</v>
      </c>
      <c r="C16" s="56" t="s">
        <v>17</v>
      </c>
      <c r="D16" s="78"/>
    </row>
    <row r="17" spans="2:24">
      <c r="B17" s="8" t="s">
        <v>64</v>
      </c>
      <c r="C17" s="56" t="s">
        <v>66</v>
      </c>
      <c r="D17" s="86"/>
    </row>
    <row r="18" spans="2:24">
      <c r="B18" s="8" t="s">
        <v>65</v>
      </c>
      <c r="C18" s="56" t="s">
        <v>66</v>
      </c>
      <c r="D18" s="86"/>
    </row>
    <row r="19" spans="2:24">
      <c r="B19" s="8" t="s">
        <v>242</v>
      </c>
      <c r="C19" s="56" t="s">
        <v>17</v>
      </c>
      <c r="D19" s="78"/>
      <c r="E19" s="78"/>
      <c r="F19" s="78"/>
      <c r="G19" s="78"/>
      <c r="H19" s="78"/>
      <c r="I19" s="78"/>
      <c r="J19" s="78"/>
      <c r="K19" s="78"/>
      <c r="L19" s="78"/>
      <c r="M19" s="78"/>
      <c r="N19" s="78"/>
      <c r="O19" s="78"/>
      <c r="P19" s="78"/>
      <c r="Q19" s="78"/>
      <c r="R19" s="78"/>
      <c r="S19" s="78"/>
      <c r="T19" s="78"/>
      <c r="U19" s="78"/>
      <c r="V19" s="78"/>
      <c r="W19" s="78"/>
      <c r="X19" s="78"/>
    </row>
    <row r="20" spans="2:24">
      <c r="B20" s="8" t="s">
        <v>243</v>
      </c>
      <c r="C20" s="56" t="s">
        <v>17</v>
      </c>
      <c r="D20" s="78"/>
      <c r="E20" s="78"/>
      <c r="F20" s="78"/>
      <c r="G20" s="78"/>
      <c r="H20" s="78"/>
      <c r="I20" s="78"/>
      <c r="J20" s="78"/>
      <c r="K20" s="78"/>
      <c r="L20" s="78"/>
      <c r="M20" s="78"/>
      <c r="N20" s="78"/>
      <c r="O20" s="78"/>
      <c r="P20" s="78"/>
      <c r="Q20" s="78"/>
      <c r="R20" s="78"/>
      <c r="S20" s="78"/>
      <c r="T20" s="78"/>
      <c r="U20" s="78"/>
      <c r="V20" s="78"/>
      <c r="W20" s="78"/>
      <c r="X20" s="78"/>
    </row>
    <row r="21" spans="2:24">
      <c r="B21" s="8" t="s">
        <v>244</v>
      </c>
      <c r="C21" s="56" t="s">
        <v>17</v>
      </c>
      <c r="D21" s="31">
        <f>SUM(D19:D20)</f>
        <v>0</v>
      </c>
      <c r="E21" s="31">
        <f t="shared" ref="E21:X21" si="0">SUM(E19:E20)</f>
        <v>0</v>
      </c>
      <c r="F21" s="31">
        <f t="shared" si="0"/>
        <v>0</v>
      </c>
      <c r="G21" s="31">
        <f t="shared" si="0"/>
        <v>0</v>
      </c>
      <c r="H21" s="31">
        <f t="shared" si="0"/>
        <v>0</v>
      </c>
      <c r="I21" s="31">
        <f t="shared" si="0"/>
        <v>0</v>
      </c>
      <c r="J21" s="31">
        <f t="shared" si="0"/>
        <v>0</v>
      </c>
      <c r="K21" s="31">
        <f t="shared" si="0"/>
        <v>0</v>
      </c>
      <c r="L21" s="31">
        <f t="shared" si="0"/>
        <v>0</v>
      </c>
      <c r="M21" s="31">
        <f t="shared" si="0"/>
        <v>0</v>
      </c>
      <c r="N21" s="31">
        <f t="shared" si="0"/>
        <v>0</v>
      </c>
      <c r="O21" s="31">
        <f t="shared" si="0"/>
        <v>0</v>
      </c>
      <c r="P21" s="31">
        <f t="shared" si="0"/>
        <v>0</v>
      </c>
      <c r="Q21" s="31">
        <f t="shared" si="0"/>
        <v>0</v>
      </c>
      <c r="R21" s="31">
        <f t="shared" si="0"/>
        <v>0</v>
      </c>
      <c r="S21" s="31">
        <f t="shared" si="0"/>
        <v>0</v>
      </c>
      <c r="T21" s="31">
        <f t="shared" si="0"/>
        <v>0</v>
      </c>
      <c r="U21" s="31">
        <f t="shared" si="0"/>
        <v>0</v>
      </c>
      <c r="V21" s="31">
        <f t="shared" si="0"/>
        <v>0</v>
      </c>
      <c r="W21" s="31">
        <f t="shared" si="0"/>
        <v>0</v>
      </c>
      <c r="X21" s="31">
        <f t="shared" si="0"/>
        <v>0</v>
      </c>
    </row>
    <row r="22" spans="2:24">
      <c r="B22" s="8" t="s">
        <v>246</v>
      </c>
      <c r="C22" s="56" t="s">
        <v>18</v>
      </c>
      <c r="D22" s="85"/>
      <c r="E22" s="85"/>
      <c r="F22" s="85"/>
      <c r="G22" s="85"/>
      <c r="H22" s="85"/>
      <c r="I22" s="85"/>
      <c r="J22" s="85"/>
      <c r="K22" s="85"/>
      <c r="L22" s="85"/>
      <c r="M22" s="85"/>
      <c r="N22" s="85"/>
      <c r="O22" s="85"/>
      <c r="P22" s="85"/>
      <c r="Q22" s="85"/>
      <c r="R22" s="85"/>
      <c r="S22" s="85"/>
      <c r="T22" s="85"/>
      <c r="U22" s="85"/>
      <c r="V22" s="85"/>
      <c r="W22" s="85"/>
      <c r="X22" s="85"/>
    </row>
    <row r="23" spans="2:24">
      <c r="B23" s="8" t="s">
        <v>241</v>
      </c>
      <c r="C23" s="56" t="s">
        <v>17</v>
      </c>
      <c r="D23" s="31">
        <f>D21/(1+D22)</f>
        <v>0</v>
      </c>
      <c r="E23" s="31">
        <f t="shared" ref="E23:X23" si="1">E21/(1+E22)</f>
        <v>0</v>
      </c>
      <c r="F23" s="31">
        <f t="shared" si="1"/>
        <v>0</v>
      </c>
      <c r="G23" s="31">
        <f t="shared" si="1"/>
        <v>0</v>
      </c>
      <c r="H23" s="31">
        <f t="shared" si="1"/>
        <v>0</v>
      </c>
      <c r="I23" s="31">
        <f t="shared" si="1"/>
        <v>0</v>
      </c>
      <c r="J23" s="31">
        <f t="shared" si="1"/>
        <v>0</v>
      </c>
      <c r="K23" s="31">
        <f t="shared" si="1"/>
        <v>0</v>
      </c>
      <c r="L23" s="31">
        <f t="shared" si="1"/>
        <v>0</v>
      </c>
      <c r="M23" s="31">
        <f t="shared" si="1"/>
        <v>0</v>
      </c>
      <c r="N23" s="31">
        <f t="shared" si="1"/>
        <v>0</v>
      </c>
      <c r="O23" s="31">
        <f t="shared" si="1"/>
        <v>0</v>
      </c>
      <c r="P23" s="31">
        <f t="shared" si="1"/>
        <v>0</v>
      </c>
      <c r="Q23" s="31">
        <f t="shared" si="1"/>
        <v>0</v>
      </c>
      <c r="R23" s="31">
        <f t="shared" si="1"/>
        <v>0</v>
      </c>
      <c r="S23" s="31">
        <f t="shared" si="1"/>
        <v>0</v>
      </c>
      <c r="T23" s="31">
        <f t="shared" si="1"/>
        <v>0</v>
      </c>
      <c r="U23" s="31">
        <f t="shared" si="1"/>
        <v>0</v>
      </c>
      <c r="V23" s="31">
        <f t="shared" si="1"/>
        <v>0</v>
      </c>
      <c r="W23" s="31">
        <f t="shared" si="1"/>
        <v>0</v>
      </c>
      <c r="X23" s="31">
        <f t="shared" si="1"/>
        <v>0</v>
      </c>
    </row>
    <row r="24" spans="2:24">
      <c r="B24" s="8" t="s">
        <v>245</v>
      </c>
      <c r="C24" s="56" t="s">
        <v>17</v>
      </c>
      <c r="D24" s="31">
        <f>SUM(D23:$X$23)</f>
        <v>0</v>
      </c>
      <c r="E24" s="31">
        <f>SUM(E23:$X$23)</f>
        <v>0</v>
      </c>
      <c r="F24" s="31">
        <f>SUM(F23:$X$23)</f>
        <v>0</v>
      </c>
      <c r="G24" s="31">
        <f>SUM(G23:$X$23)</f>
        <v>0</v>
      </c>
      <c r="H24" s="31">
        <f>SUM(H23:$X$23)</f>
        <v>0</v>
      </c>
      <c r="I24" s="31">
        <f>SUM(I23:$X$23)</f>
        <v>0</v>
      </c>
      <c r="J24" s="31">
        <f>SUM(J23:$X$23)</f>
        <v>0</v>
      </c>
      <c r="K24" s="31">
        <f>SUM(K23:$X$23)</f>
        <v>0</v>
      </c>
      <c r="L24" s="31">
        <f>SUM(L23:$X$23)</f>
        <v>0</v>
      </c>
      <c r="M24" s="31">
        <f>SUM(M23:$X$23)</f>
        <v>0</v>
      </c>
      <c r="N24" s="31">
        <f>SUM(N23:$X$23)</f>
        <v>0</v>
      </c>
      <c r="O24" s="31">
        <f>SUM(O23:$X$23)</f>
        <v>0</v>
      </c>
      <c r="P24" s="31">
        <f>SUM(P23:$X$23)</f>
        <v>0</v>
      </c>
      <c r="Q24" s="31">
        <f>SUM(Q23:$X$23)</f>
        <v>0</v>
      </c>
      <c r="R24" s="31">
        <f>SUM(R23:$X$23)</f>
        <v>0</v>
      </c>
      <c r="S24" s="31">
        <f>SUM(S23:$X$23)</f>
        <v>0</v>
      </c>
      <c r="T24" s="31">
        <f>SUM(T23:$X$23)</f>
        <v>0</v>
      </c>
      <c r="U24" s="31">
        <f>SUM(U23:$X$23)</f>
        <v>0</v>
      </c>
      <c r="V24" s="31">
        <f>SUM(V23:$X$23)</f>
        <v>0</v>
      </c>
      <c r="W24" s="31">
        <f>SUM(W23:$X$23)</f>
        <v>0</v>
      </c>
      <c r="X24" s="31">
        <f>SUM(X23:$X$23)</f>
        <v>0</v>
      </c>
    </row>
    <row r="25" spans="2:24"/>
    <row r="26" spans="2:24">
      <c r="B26" s="30" t="s">
        <v>84</v>
      </c>
      <c r="G26" s="29" t="s">
        <v>90</v>
      </c>
    </row>
    <row r="27" spans="2:24">
      <c r="B27" s="78" t="s">
        <v>434</v>
      </c>
      <c r="G27" s="8" t="s">
        <v>91</v>
      </c>
    </row>
    <row r="28" spans="2:24">
      <c r="B28" s="8" t="s">
        <v>89</v>
      </c>
      <c r="D28" s="86"/>
      <c r="G28" s="8" t="s">
        <v>92</v>
      </c>
    </row>
    <row r="29" spans="2:24">
      <c r="B29" s="8" t="s">
        <v>439</v>
      </c>
      <c r="D29" s="75"/>
      <c r="G29" s="135" t="s">
        <v>97</v>
      </c>
      <c r="H29" s="135"/>
      <c r="I29" s="135"/>
    </row>
    <row r="30" spans="2:24">
      <c r="B30" s="8" t="s">
        <v>93</v>
      </c>
      <c r="C30" s="56" t="s">
        <v>18</v>
      </c>
      <c r="D30" s="85"/>
    </row>
    <row r="31" spans="2:24">
      <c r="B31" s="8" t="s">
        <v>94</v>
      </c>
      <c r="C31" s="56" t="s">
        <v>18</v>
      </c>
      <c r="D31" s="87"/>
    </row>
    <row r="32" spans="2:24">
      <c r="B32" s="8" t="s">
        <v>95</v>
      </c>
      <c r="C32" s="56" t="s">
        <v>17</v>
      </c>
      <c r="D32" s="78"/>
    </row>
    <row r="33" spans="2:24">
      <c r="B33" s="8" t="s">
        <v>64</v>
      </c>
      <c r="C33" s="56" t="s">
        <v>66</v>
      </c>
      <c r="D33" s="86"/>
    </row>
    <row r="34" spans="2:24">
      <c r="B34" s="8" t="s">
        <v>65</v>
      </c>
      <c r="C34" s="56" t="s">
        <v>66</v>
      </c>
      <c r="D34" s="86"/>
    </row>
    <row r="35" spans="2:24">
      <c r="B35" s="8" t="s">
        <v>242</v>
      </c>
      <c r="C35" s="56" t="s">
        <v>17</v>
      </c>
      <c r="D35" s="78"/>
      <c r="E35" s="78"/>
      <c r="F35" s="78"/>
      <c r="G35" s="78"/>
      <c r="H35" s="78"/>
      <c r="I35" s="78"/>
      <c r="J35" s="78"/>
      <c r="K35" s="78"/>
      <c r="L35" s="78"/>
      <c r="M35" s="78"/>
      <c r="N35" s="78"/>
      <c r="O35" s="78"/>
      <c r="P35" s="78"/>
      <c r="Q35" s="78"/>
      <c r="R35" s="78"/>
      <c r="S35" s="78"/>
      <c r="T35" s="78"/>
      <c r="U35" s="78"/>
      <c r="V35" s="78"/>
      <c r="W35" s="78"/>
      <c r="X35" s="78"/>
    </row>
    <row r="36" spans="2:24">
      <c r="B36" s="8" t="s">
        <v>243</v>
      </c>
      <c r="C36" s="56" t="s">
        <v>17</v>
      </c>
      <c r="D36" s="78"/>
      <c r="E36" s="78"/>
      <c r="F36" s="78"/>
      <c r="G36" s="78"/>
      <c r="H36" s="78"/>
      <c r="I36" s="78"/>
      <c r="J36" s="78"/>
      <c r="K36" s="78"/>
      <c r="L36" s="78"/>
      <c r="M36" s="78"/>
      <c r="N36" s="78"/>
      <c r="O36" s="78"/>
      <c r="P36" s="78"/>
      <c r="Q36" s="78"/>
      <c r="R36" s="78"/>
      <c r="S36" s="78"/>
      <c r="T36" s="78"/>
      <c r="U36" s="78"/>
      <c r="V36" s="78"/>
      <c r="W36" s="78"/>
      <c r="X36" s="78"/>
    </row>
    <row r="37" spans="2:24">
      <c r="B37" s="8" t="s">
        <v>244</v>
      </c>
      <c r="C37" s="56" t="s">
        <v>17</v>
      </c>
      <c r="D37" s="31">
        <f>SUM(D35:D36)</f>
        <v>0</v>
      </c>
      <c r="E37" s="31">
        <f t="shared" ref="E37" si="2">SUM(E35:E36)</f>
        <v>0</v>
      </c>
      <c r="F37" s="31">
        <f t="shared" ref="F37" si="3">SUM(F35:F36)</f>
        <v>0</v>
      </c>
      <c r="G37" s="31">
        <f t="shared" ref="G37" si="4">SUM(G35:G36)</f>
        <v>0</v>
      </c>
      <c r="H37" s="31">
        <f t="shared" ref="H37" si="5">SUM(H35:H36)</f>
        <v>0</v>
      </c>
      <c r="I37" s="31">
        <f t="shared" ref="I37" si="6">SUM(I35:I36)</f>
        <v>0</v>
      </c>
      <c r="J37" s="31">
        <f t="shared" ref="J37" si="7">SUM(J35:J36)</f>
        <v>0</v>
      </c>
      <c r="K37" s="31">
        <f t="shared" ref="K37" si="8">SUM(K35:K36)</f>
        <v>0</v>
      </c>
      <c r="L37" s="31">
        <f t="shared" ref="L37" si="9">SUM(L35:L36)</f>
        <v>0</v>
      </c>
      <c r="M37" s="31">
        <f t="shared" ref="M37" si="10">SUM(M35:M36)</f>
        <v>0</v>
      </c>
      <c r="N37" s="31">
        <f t="shared" ref="N37" si="11">SUM(N35:N36)</f>
        <v>0</v>
      </c>
      <c r="O37" s="31">
        <f t="shared" ref="O37" si="12">SUM(O35:O36)</f>
        <v>0</v>
      </c>
      <c r="P37" s="31">
        <f t="shared" ref="P37" si="13">SUM(P35:P36)</f>
        <v>0</v>
      </c>
      <c r="Q37" s="31">
        <f t="shared" ref="Q37" si="14">SUM(Q35:Q36)</f>
        <v>0</v>
      </c>
      <c r="R37" s="31">
        <f t="shared" ref="R37" si="15">SUM(R35:R36)</f>
        <v>0</v>
      </c>
      <c r="S37" s="31">
        <f t="shared" ref="S37" si="16">SUM(S35:S36)</f>
        <v>0</v>
      </c>
      <c r="T37" s="31">
        <f t="shared" ref="T37" si="17">SUM(T35:T36)</f>
        <v>0</v>
      </c>
      <c r="U37" s="31">
        <f t="shared" ref="U37" si="18">SUM(U35:U36)</f>
        <v>0</v>
      </c>
      <c r="V37" s="31">
        <f t="shared" ref="V37" si="19">SUM(V35:V36)</f>
        <v>0</v>
      </c>
      <c r="W37" s="31">
        <f t="shared" ref="W37" si="20">SUM(W35:W36)</f>
        <v>0</v>
      </c>
      <c r="X37" s="31">
        <f t="shared" ref="X37" si="21">SUM(X35:X36)</f>
        <v>0</v>
      </c>
    </row>
    <row r="38" spans="2:24">
      <c r="B38" s="8" t="s">
        <v>247</v>
      </c>
      <c r="C38" s="56" t="s">
        <v>18</v>
      </c>
      <c r="D38" s="85"/>
      <c r="E38" s="85"/>
      <c r="F38" s="85"/>
      <c r="G38" s="85"/>
      <c r="H38" s="85"/>
      <c r="I38" s="85"/>
      <c r="J38" s="85"/>
      <c r="K38" s="85"/>
      <c r="L38" s="85"/>
      <c r="M38" s="85"/>
      <c r="N38" s="85"/>
      <c r="O38" s="85"/>
      <c r="P38" s="85"/>
      <c r="Q38" s="85"/>
      <c r="R38" s="85"/>
      <c r="S38" s="85"/>
      <c r="T38" s="85"/>
      <c r="U38" s="85"/>
      <c r="V38" s="85"/>
      <c r="W38" s="85"/>
      <c r="X38" s="85"/>
    </row>
    <row r="39" spans="2:24">
      <c r="B39" s="8" t="s">
        <v>241</v>
      </c>
      <c r="C39" s="56" t="s">
        <v>17</v>
      </c>
      <c r="D39" s="31">
        <f>D37/(1+D38)</f>
        <v>0</v>
      </c>
      <c r="E39" s="31">
        <f t="shared" ref="E39" si="22">E37/(1+E38)</f>
        <v>0</v>
      </c>
      <c r="F39" s="31">
        <f t="shared" ref="F39" si="23">F37/(1+F38)</f>
        <v>0</v>
      </c>
      <c r="G39" s="31">
        <f t="shared" ref="G39" si="24">G37/(1+G38)</f>
        <v>0</v>
      </c>
      <c r="H39" s="31">
        <f t="shared" ref="H39" si="25">H37/(1+H38)</f>
        <v>0</v>
      </c>
      <c r="I39" s="31">
        <f t="shared" ref="I39" si="26">I37/(1+I38)</f>
        <v>0</v>
      </c>
      <c r="J39" s="31">
        <f t="shared" ref="J39" si="27">J37/(1+J38)</f>
        <v>0</v>
      </c>
      <c r="K39" s="31">
        <f t="shared" ref="K39" si="28">K37/(1+K38)</f>
        <v>0</v>
      </c>
      <c r="L39" s="31">
        <f t="shared" ref="L39" si="29">L37/(1+L38)</f>
        <v>0</v>
      </c>
      <c r="M39" s="31">
        <f t="shared" ref="M39" si="30">M37/(1+M38)</f>
        <v>0</v>
      </c>
      <c r="N39" s="31">
        <f t="shared" ref="N39" si="31">N37/(1+N38)</f>
        <v>0</v>
      </c>
      <c r="O39" s="31">
        <f t="shared" ref="O39" si="32">O37/(1+O38)</f>
        <v>0</v>
      </c>
      <c r="P39" s="31">
        <f t="shared" ref="P39" si="33">P37/(1+P38)</f>
        <v>0</v>
      </c>
      <c r="Q39" s="31">
        <f t="shared" ref="Q39" si="34">Q37/(1+Q38)</f>
        <v>0</v>
      </c>
      <c r="R39" s="31">
        <f t="shared" ref="R39" si="35">R37/(1+R38)</f>
        <v>0</v>
      </c>
      <c r="S39" s="31">
        <f t="shared" ref="S39" si="36">S37/(1+S38)</f>
        <v>0</v>
      </c>
      <c r="T39" s="31">
        <f t="shared" ref="T39" si="37">T37/(1+T38)</f>
        <v>0</v>
      </c>
      <c r="U39" s="31">
        <f t="shared" ref="U39" si="38">U37/(1+U38)</f>
        <v>0</v>
      </c>
      <c r="V39" s="31">
        <f t="shared" ref="V39" si="39">V37/(1+V38)</f>
        <v>0</v>
      </c>
      <c r="W39" s="31">
        <f t="shared" ref="W39" si="40">W37/(1+W38)</f>
        <v>0</v>
      </c>
      <c r="X39" s="31">
        <f t="shared" ref="X39" si="41">X37/(1+X38)</f>
        <v>0</v>
      </c>
    </row>
    <row r="40" spans="2:24">
      <c r="B40" s="8" t="s">
        <v>248</v>
      </c>
      <c r="C40" s="56" t="s">
        <v>17</v>
      </c>
      <c r="D40" s="31">
        <f>SUM(D39:$X39)</f>
        <v>0</v>
      </c>
      <c r="E40" s="31">
        <f>SUM(E39:$X39)</f>
        <v>0</v>
      </c>
      <c r="F40" s="31">
        <f>SUM(F39:$X39)</f>
        <v>0</v>
      </c>
      <c r="G40" s="31">
        <f>SUM(G39:$X39)</f>
        <v>0</v>
      </c>
      <c r="H40" s="31">
        <f>SUM(H39:$X39)</f>
        <v>0</v>
      </c>
      <c r="I40" s="31">
        <f>SUM(I39:$X39)</f>
        <v>0</v>
      </c>
      <c r="J40" s="31">
        <f>SUM(J39:$X39)</f>
        <v>0</v>
      </c>
      <c r="K40" s="31">
        <f>SUM(K39:$X39)</f>
        <v>0</v>
      </c>
      <c r="L40" s="31">
        <f>SUM(L39:$X39)</f>
        <v>0</v>
      </c>
      <c r="M40" s="31">
        <f>SUM(M39:$X39)</f>
        <v>0</v>
      </c>
      <c r="N40" s="31">
        <f>SUM(N39:$X39)</f>
        <v>0</v>
      </c>
      <c r="O40" s="31">
        <f>SUM(O39:$X39)</f>
        <v>0</v>
      </c>
      <c r="P40" s="31">
        <f>SUM(P39:$X39)</f>
        <v>0</v>
      </c>
      <c r="Q40" s="31">
        <f>SUM(Q39:$X39)</f>
        <v>0</v>
      </c>
      <c r="R40" s="31">
        <f>SUM(R39:$X39)</f>
        <v>0</v>
      </c>
      <c r="S40" s="31">
        <f>SUM(S39:$X39)</f>
        <v>0</v>
      </c>
      <c r="T40" s="31">
        <f>SUM(T39:$X39)</f>
        <v>0</v>
      </c>
      <c r="U40" s="31">
        <f>SUM(U39:$X39)</f>
        <v>0</v>
      </c>
      <c r="V40" s="31">
        <f>SUM(V39:$X39)</f>
        <v>0</v>
      </c>
      <c r="W40" s="31">
        <f>SUM(W39:$X39)</f>
        <v>0</v>
      </c>
      <c r="X40" s="31">
        <f>SUM(X39:$X39)</f>
        <v>0</v>
      </c>
    </row>
    <row r="41" spans="2:24"/>
    <row r="42" spans="2:24">
      <c r="B42" s="30" t="s">
        <v>96</v>
      </c>
      <c r="G42" s="29" t="s">
        <v>90</v>
      </c>
    </row>
    <row r="43" spans="2:24">
      <c r="B43" s="78" t="s">
        <v>434</v>
      </c>
      <c r="G43" s="8" t="s">
        <v>91</v>
      </c>
    </row>
    <row r="44" spans="2:24">
      <c r="B44" s="8" t="s">
        <v>89</v>
      </c>
      <c r="D44" s="86"/>
      <c r="G44" s="8" t="s">
        <v>92</v>
      </c>
    </row>
    <row r="45" spans="2:24">
      <c r="B45" s="8" t="s">
        <v>439</v>
      </c>
      <c r="D45" s="75"/>
      <c r="G45" s="135" t="s">
        <v>97</v>
      </c>
      <c r="H45" s="135"/>
      <c r="I45" s="135"/>
    </row>
    <row r="46" spans="2:24">
      <c r="B46" s="8" t="s">
        <v>93</v>
      </c>
      <c r="C46" s="56" t="s">
        <v>18</v>
      </c>
      <c r="D46" s="85"/>
    </row>
    <row r="47" spans="2:24">
      <c r="B47" s="8" t="s">
        <v>94</v>
      </c>
      <c r="C47" s="56" t="s">
        <v>18</v>
      </c>
      <c r="D47" s="87"/>
    </row>
    <row r="48" spans="2:24">
      <c r="B48" s="8" t="s">
        <v>95</v>
      </c>
      <c r="C48" s="56" t="s">
        <v>17</v>
      </c>
      <c r="D48" s="78"/>
    </row>
    <row r="49" spans="2:24">
      <c r="B49" s="8" t="s">
        <v>64</v>
      </c>
      <c r="C49" s="56" t="s">
        <v>66</v>
      </c>
      <c r="D49" s="86"/>
    </row>
    <row r="50" spans="2:24">
      <c r="B50" s="8" t="s">
        <v>65</v>
      </c>
      <c r="C50" s="56" t="s">
        <v>66</v>
      </c>
      <c r="D50" s="86"/>
    </row>
    <row r="51" spans="2:24">
      <c r="B51" s="8" t="s">
        <v>242</v>
      </c>
      <c r="C51" s="56" t="s">
        <v>17</v>
      </c>
      <c r="D51" s="78"/>
      <c r="E51" s="78"/>
      <c r="F51" s="78"/>
      <c r="G51" s="78"/>
      <c r="H51" s="78"/>
      <c r="I51" s="78"/>
      <c r="J51" s="78"/>
      <c r="K51" s="78"/>
      <c r="L51" s="78"/>
      <c r="M51" s="78"/>
      <c r="N51" s="78"/>
      <c r="O51" s="78"/>
      <c r="P51" s="78"/>
      <c r="Q51" s="78"/>
      <c r="R51" s="78"/>
      <c r="S51" s="78"/>
      <c r="T51" s="78"/>
      <c r="U51" s="78"/>
      <c r="V51" s="78"/>
      <c r="W51" s="78"/>
      <c r="X51" s="78"/>
    </row>
    <row r="52" spans="2:24">
      <c r="B52" s="8" t="s">
        <v>243</v>
      </c>
      <c r="C52" s="56" t="s">
        <v>17</v>
      </c>
      <c r="D52" s="78"/>
      <c r="E52" s="78"/>
      <c r="F52" s="78"/>
      <c r="G52" s="78"/>
      <c r="H52" s="78"/>
      <c r="I52" s="78"/>
      <c r="J52" s="78"/>
      <c r="K52" s="78"/>
      <c r="L52" s="78"/>
      <c r="M52" s="78"/>
      <c r="N52" s="78"/>
      <c r="O52" s="78"/>
      <c r="P52" s="78"/>
      <c r="Q52" s="78"/>
      <c r="R52" s="78"/>
      <c r="S52" s="78"/>
      <c r="T52" s="78"/>
      <c r="U52" s="78"/>
      <c r="V52" s="78"/>
      <c r="W52" s="78"/>
      <c r="X52" s="78"/>
    </row>
    <row r="53" spans="2:24">
      <c r="B53" s="8" t="s">
        <v>244</v>
      </c>
      <c r="C53" s="56" t="s">
        <v>17</v>
      </c>
      <c r="D53" s="31">
        <f>SUM(D51:D52)</f>
        <v>0</v>
      </c>
      <c r="E53" s="31">
        <f t="shared" ref="E53:X53" si="42">SUM(E51:E52)</f>
        <v>0</v>
      </c>
      <c r="F53" s="31">
        <f t="shared" si="42"/>
        <v>0</v>
      </c>
      <c r="G53" s="31">
        <f t="shared" si="42"/>
        <v>0</v>
      </c>
      <c r="H53" s="31">
        <f t="shared" si="42"/>
        <v>0</v>
      </c>
      <c r="I53" s="31">
        <f t="shared" si="42"/>
        <v>0</v>
      </c>
      <c r="J53" s="31">
        <f t="shared" si="42"/>
        <v>0</v>
      </c>
      <c r="K53" s="31">
        <f t="shared" si="42"/>
        <v>0</v>
      </c>
      <c r="L53" s="31">
        <f t="shared" si="42"/>
        <v>0</v>
      </c>
      <c r="M53" s="31">
        <f t="shared" si="42"/>
        <v>0</v>
      </c>
      <c r="N53" s="31">
        <f t="shared" si="42"/>
        <v>0</v>
      </c>
      <c r="O53" s="31">
        <f t="shared" si="42"/>
        <v>0</v>
      </c>
      <c r="P53" s="31">
        <f t="shared" si="42"/>
        <v>0</v>
      </c>
      <c r="Q53" s="31">
        <f t="shared" si="42"/>
        <v>0</v>
      </c>
      <c r="R53" s="31">
        <f t="shared" si="42"/>
        <v>0</v>
      </c>
      <c r="S53" s="31">
        <f t="shared" si="42"/>
        <v>0</v>
      </c>
      <c r="T53" s="31">
        <f t="shared" si="42"/>
        <v>0</v>
      </c>
      <c r="U53" s="31">
        <f t="shared" si="42"/>
        <v>0</v>
      </c>
      <c r="V53" s="31">
        <f t="shared" si="42"/>
        <v>0</v>
      </c>
      <c r="W53" s="31">
        <f t="shared" si="42"/>
        <v>0</v>
      </c>
      <c r="X53" s="31">
        <f t="shared" si="42"/>
        <v>0</v>
      </c>
    </row>
    <row r="54" spans="2:24">
      <c r="B54" s="8" t="s">
        <v>262</v>
      </c>
      <c r="C54" s="56" t="s">
        <v>18</v>
      </c>
      <c r="D54" s="85"/>
      <c r="E54" s="85"/>
      <c r="F54" s="85"/>
      <c r="G54" s="85"/>
      <c r="H54" s="85"/>
      <c r="I54" s="85"/>
      <c r="J54" s="85"/>
      <c r="K54" s="85"/>
      <c r="L54" s="85"/>
      <c r="M54" s="85"/>
      <c r="N54" s="85"/>
      <c r="O54" s="85"/>
      <c r="P54" s="85"/>
      <c r="Q54" s="85"/>
      <c r="R54" s="85"/>
      <c r="S54" s="85"/>
      <c r="T54" s="85"/>
      <c r="U54" s="85"/>
      <c r="V54" s="85"/>
      <c r="W54" s="85"/>
      <c r="X54" s="85"/>
    </row>
    <row r="55" spans="2:24">
      <c r="B55" s="8" t="s">
        <v>241</v>
      </c>
      <c r="C55" s="56" t="s">
        <v>17</v>
      </c>
      <c r="D55" s="31">
        <f>D53/(1+D54)</f>
        <v>0</v>
      </c>
      <c r="E55" s="31">
        <f t="shared" ref="E55:X55" si="43">E53/(1+E54)</f>
        <v>0</v>
      </c>
      <c r="F55" s="31">
        <f t="shared" si="43"/>
        <v>0</v>
      </c>
      <c r="G55" s="31">
        <f t="shared" si="43"/>
        <v>0</v>
      </c>
      <c r="H55" s="31">
        <f t="shared" si="43"/>
        <v>0</v>
      </c>
      <c r="I55" s="31">
        <f t="shared" si="43"/>
        <v>0</v>
      </c>
      <c r="J55" s="31">
        <f t="shared" si="43"/>
        <v>0</v>
      </c>
      <c r="K55" s="31">
        <f t="shared" si="43"/>
        <v>0</v>
      </c>
      <c r="L55" s="31">
        <f t="shared" si="43"/>
        <v>0</v>
      </c>
      <c r="M55" s="31">
        <f t="shared" si="43"/>
        <v>0</v>
      </c>
      <c r="N55" s="31">
        <f t="shared" si="43"/>
        <v>0</v>
      </c>
      <c r="O55" s="31">
        <f t="shared" si="43"/>
        <v>0</v>
      </c>
      <c r="P55" s="31">
        <f t="shared" si="43"/>
        <v>0</v>
      </c>
      <c r="Q55" s="31">
        <f t="shared" si="43"/>
        <v>0</v>
      </c>
      <c r="R55" s="31">
        <f t="shared" si="43"/>
        <v>0</v>
      </c>
      <c r="S55" s="31">
        <f t="shared" si="43"/>
        <v>0</v>
      </c>
      <c r="T55" s="31">
        <f t="shared" si="43"/>
        <v>0</v>
      </c>
      <c r="U55" s="31">
        <f t="shared" si="43"/>
        <v>0</v>
      </c>
      <c r="V55" s="31">
        <f t="shared" si="43"/>
        <v>0</v>
      </c>
      <c r="W55" s="31">
        <f t="shared" si="43"/>
        <v>0</v>
      </c>
      <c r="X55" s="31">
        <f t="shared" si="43"/>
        <v>0</v>
      </c>
    </row>
    <row r="56" spans="2:24">
      <c r="B56" s="8" t="s">
        <v>263</v>
      </c>
      <c r="C56" s="56" t="s">
        <v>17</v>
      </c>
      <c r="D56" s="31">
        <f>SUM(D55:$X55)</f>
        <v>0</v>
      </c>
      <c r="E56" s="31">
        <f>SUM(E55:$X55)</f>
        <v>0</v>
      </c>
      <c r="F56" s="31">
        <f>SUM(F55:$X55)</f>
        <v>0</v>
      </c>
      <c r="G56" s="31">
        <f>SUM(G55:$X55)</f>
        <v>0</v>
      </c>
      <c r="H56" s="31">
        <f>SUM(H55:$X55)</f>
        <v>0</v>
      </c>
      <c r="I56" s="31">
        <f>SUM(I55:$X55)</f>
        <v>0</v>
      </c>
      <c r="J56" s="31">
        <f>SUM(J55:$X55)</f>
        <v>0</v>
      </c>
      <c r="K56" s="31">
        <f>SUM(K55:$X55)</f>
        <v>0</v>
      </c>
      <c r="L56" s="31">
        <f>SUM(L55:$X55)</f>
        <v>0</v>
      </c>
      <c r="M56" s="31">
        <f>SUM(M55:$X55)</f>
        <v>0</v>
      </c>
      <c r="N56" s="31">
        <f>SUM(N55:$X55)</f>
        <v>0</v>
      </c>
      <c r="O56" s="31">
        <f>SUM(O55:$X55)</f>
        <v>0</v>
      </c>
      <c r="P56" s="31">
        <f>SUM(P55:$X55)</f>
        <v>0</v>
      </c>
      <c r="Q56" s="31">
        <f>SUM(Q55:$X55)</f>
        <v>0</v>
      </c>
      <c r="R56" s="31">
        <f>SUM(R55:$X55)</f>
        <v>0</v>
      </c>
      <c r="S56" s="31">
        <f>SUM(S55:$X55)</f>
        <v>0</v>
      </c>
      <c r="T56" s="31">
        <f>SUM(T55:$X55)</f>
        <v>0</v>
      </c>
      <c r="U56" s="31">
        <f>SUM(U55:$X55)</f>
        <v>0</v>
      </c>
      <c r="V56" s="31">
        <f>SUM(V55:$X55)</f>
        <v>0</v>
      </c>
      <c r="W56" s="31">
        <f>SUM(W55:$X55)</f>
        <v>0</v>
      </c>
      <c r="X56" s="31">
        <f>SUM(X55:$X55)</f>
        <v>0</v>
      </c>
    </row>
    <row r="57" spans="2:24"/>
    <row r="58" spans="2:24">
      <c r="B58" s="30" t="s">
        <v>85</v>
      </c>
    </row>
    <row r="59" spans="2:24">
      <c r="B59" s="78" t="s">
        <v>435</v>
      </c>
    </row>
    <row r="60" spans="2:24">
      <c r="B60" s="8" t="s">
        <v>83</v>
      </c>
      <c r="C60" s="56" t="s">
        <v>17</v>
      </c>
      <c r="D60" s="78"/>
      <c r="E60" s="78"/>
      <c r="F60" s="78"/>
      <c r="G60" s="78"/>
      <c r="H60" s="78"/>
      <c r="I60" s="78"/>
      <c r="J60" s="78"/>
      <c r="K60" s="78"/>
      <c r="L60" s="78"/>
      <c r="M60" s="78"/>
      <c r="N60" s="78"/>
      <c r="O60" s="78"/>
      <c r="P60" s="78"/>
      <c r="Q60" s="78"/>
      <c r="R60" s="78"/>
      <c r="S60" s="78"/>
      <c r="T60" s="78"/>
      <c r="U60" s="78"/>
      <c r="V60" s="78"/>
      <c r="W60" s="78"/>
      <c r="X60" s="78"/>
    </row>
    <row r="61" spans="2:24"/>
    <row r="62" spans="2:24">
      <c r="B62" s="30" t="s">
        <v>86</v>
      </c>
    </row>
    <row r="63" spans="2:24">
      <c r="B63" s="78" t="s">
        <v>435</v>
      </c>
    </row>
    <row r="64" spans="2:24">
      <c r="B64" s="8" t="s">
        <v>83</v>
      </c>
      <c r="C64" s="56" t="s">
        <v>17</v>
      </c>
      <c r="D64" s="78"/>
      <c r="E64" s="78"/>
      <c r="F64" s="78"/>
      <c r="G64" s="78"/>
      <c r="H64" s="78"/>
      <c r="I64" s="78"/>
      <c r="J64" s="78"/>
      <c r="K64" s="78"/>
      <c r="L64" s="78"/>
      <c r="M64" s="78"/>
      <c r="N64" s="78"/>
      <c r="O64" s="78"/>
      <c r="P64" s="78"/>
      <c r="Q64" s="78"/>
      <c r="R64" s="78"/>
      <c r="S64" s="78"/>
      <c r="T64" s="78"/>
      <c r="U64" s="78"/>
      <c r="V64" s="78"/>
      <c r="W64" s="78"/>
      <c r="X64" s="78"/>
    </row>
    <row r="65" spans="2:24">
      <c r="C65" s="56"/>
      <c r="D65" s="32"/>
      <c r="E65" s="32"/>
      <c r="F65" s="32"/>
      <c r="G65" s="32"/>
      <c r="H65" s="32"/>
      <c r="I65" s="32"/>
      <c r="J65" s="32"/>
      <c r="K65" s="32"/>
      <c r="L65" s="32"/>
      <c r="M65" s="32"/>
      <c r="N65" s="32"/>
      <c r="O65" s="32"/>
      <c r="P65" s="32"/>
      <c r="Q65" s="32"/>
      <c r="R65" s="32"/>
      <c r="S65" s="32"/>
      <c r="T65" s="32"/>
      <c r="U65" s="32"/>
      <c r="V65" s="32"/>
      <c r="W65" s="32"/>
      <c r="X65" s="32"/>
    </row>
    <row r="66" spans="2:24">
      <c r="B66" s="30" t="s">
        <v>454</v>
      </c>
      <c r="C66" s="56"/>
      <c r="D66" s="32"/>
      <c r="E66" s="32"/>
      <c r="F66" s="32"/>
      <c r="G66" s="32"/>
      <c r="H66" s="32"/>
      <c r="I66" s="32"/>
      <c r="J66" s="32"/>
      <c r="K66" s="32"/>
      <c r="L66" s="32"/>
      <c r="M66" s="32"/>
      <c r="N66" s="32"/>
      <c r="O66" s="32"/>
      <c r="P66" s="32"/>
      <c r="Q66" s="32"/>
      <c r="R66" s="32"/>
      <c r="S66" s="32"/>
      <c r="T66" s="32"/>
      <c r="U66" s="32"/>
      <c r="V66" s="32"/>
      <c r="W66" s="32"/>
      <c r="X66" s="32"/>
    </row>
    <row r="67" spans="2:24">
      <c r="B67" s="78" t="s">
        <v>455</v>
      </c>
      <c r="C67" s="56" t="s">
        <v>17</v>
      </c>
      <c r="D67" s="78"/>
      <c r="E67" s="78"/>
      <c r="F67" s="78"/>
      <c r="G67" s="78"/>
      <c r="H67" s="78"/>
      <c r="I67" s="78"/>
      <c r="J67" s="78"/>
      <c r="K67" s="78"/>
      <c r="L67" s="78"/>
      <c r="M67" s="78"/>
      <c r="N67" s="78"/>
      <c r="O67" s="78"/>
      <c r="P67" s="78"/>
      <c r="Q67" s="78"/>
      <c r="R67" s="78"/>
      <c r="S67" s="78"/>
      <c r="T67" s="78"/>
      <c r="U67" s="78"/>
      <c r="V67" s="78"/>
      <c r="W67" s="78"/>
      <c r="X67" s="78"/>
    </row>
    <row r="68" spans="2:24">
      <c r="C68" s="56"/>
      <c r="D68" s="32"/>
      <c r="E68" s="32"/>
      <c r="F68" s="32"/>
      <c r="G68" s="32"/>
      <c r="H68" s="32"/>
      <c r="I68" s="32"/>
      <c r="J68" s="32"/>
      <c r="K68" s="32"/>
      <c r="L68" s="32"/>
      <c r="M68" s="32"/>
      <c r="N68" s="32"/>
      <c r="O68" s="32"/>
      <c r="P68" s="32"/>
      <c r="Q68" s="32"/>
      <c r="R68" s="32"/>
      <c r="S68" s="32"/>
      <c r="T68" s="32"/>
      <c r="U68" s="32"/>
      <c r="V68" s="32"/>
      <c r="W68" s="32"/>
      <c r="X68" s="32"/>
    </row>
    <row r="69" spans="2:24">
      <c r="B69" s="30" t="s">
        <v>453</v>
      </c>
      <c r="C69" s="56"/>
      <c r="D69" s="32"/>
      <c r="E69" s="32"/>
      <c r="F69" s="32"/>
      <c r="G69" s="32"/>
      <c r="H69" s="32"/>
      <c r="I69" s="32"/>
      <c r="J69" s="32"/>
      <c r="K69" s="32"/>
      <c r="L69" s="32"/>
      <c r="M69" s="32"/>
      <c r="N69" s="32"/>
      <c r="O69" s="32"/>
      <c r="P69" s="32"/>
      <c r="Q69" s="32"/>
      <c r="R69" s="32"/>
      <c r="S69" s="32"/>
      <c r="T69" s="32"/>
      <c r="U69" s="32"/>
      <c r="V69" s="32"/>
      <c r="W69" s="32"/>
      <c r="X69" s="32"/>
    </row>
    <row r="70" spans="2:24">
      <c r="B70" s="78" t="s">
        <v>455</v>
      </c>
      <c r="C70" s="56" t="s">
        <v>17</v>
      </c>
      <c r="D70" s="78"/>
      <c r="E70" s="78"/>
      <c r="F70" s="78"/>
      <c r="G70" s="78"/>
      <c r="H70" s="78"/>
      <c r="I70" s="78"/>
      <c r="J70" s="78"/>
      <c r="K70" s="78"/>
      <c r="L70" s="78"/>
      <c r="M70" s="78"/>
      <c r="N70" s="78"/>
      <c r="O70" s="78"/>
      <c r="P70" s="78"/>
      <c r="Q70" s="78"/>
      <c r="R70" s="78"/>
      <c r="S70" s="78"/>
      <c r="T70" s="78"/>
      <c r="U70" s="78"/>
      <c r="V70" s="78"/>
      <c r="W70" s="78"/>
      <c r="X70" s="78"/>
    </row>
    <row r="71" spans="2:24">
      <c r="C71" s="56"/>
      <c r="D71" s="32"/>
      <c r="E71" s="32"/>
      <c r="F71" s="32"/>
      <c r="G71" s="32"/>
      <c r="H71" s="32"/>
      <c r="I71" s="32"/>
      <c r="J71" s="32"/>
      <c r="K71" s="32"/>
      <c r="L71" s="32"/>
      <c r="M71" s="32"/>
      <c r="N71" s="32"/>
      <c r="O71" s="32"/>
      <c r="P71" s="32"/>
      <c r="Q71" s="32"/>
      <c r="R71" s="32"/>
      <c r="S71" s="32"/>
      <c r="T71" s="32"/>
      <c r="U71" s="32"/>
      <c r="V71" s="32"/>
      <c r="W71" s="32"/>
      <c r="X71" s="32"/>
    </row>
    <row r="72" spans="2:24">
      <c r="B72" s="30" t="s">
        <v>456</v>
      </c>
      <c r="C72" s="56"/>
      <c r="D72" s="32"/>
      <c r="E72" s="32"/>
      <c r="F72" s="32"/>
      <c r="G72" s="32"/>
      <c r="H72" s="32"/>
      <c r="I72" s="32"/>
      <c r="J72" s="32"/>
      <c r="K72" s="32"/>
      <c r="L72" s="32"/>
      <c r="M72" s="32"/>
      <c r="N72" s="32"/>
      <c r="O72" s="32"/>
      <c r="P72" s="32"/>
      <c r="Q72" s="32"/>
      <c r="R72" s="32"/>
      <c r="S72" s="32"/>
      <c r="T72" s="32"/>
      <c r="U72" s="32"/>
      <c r="V72" s="32"/>
      <c r="W72" s="32"/>
      <c r="X72" s="32"/>
    </row>
    <row r="73" spans="2:24">
      <c r="B73" s="78" t="s">
        <v>455</v>
      </c>
      <c r="C73" s="56" t="s">
        <v>17</v>
      </c>
      <c r="D73" s="78"/>
      <c r="E73" s="78"/>
      <c r="F73" s="78"/>
      <c r="G73" s="78"/>
      <c r="H73" s="78"/>
      <c r="I73" s="78"/>
      <c r="J73" s="78"/>
      <c r="K73" s="78"/>
      <c r="L73" s="78"/>
      <c r="M73" s="78"/>
      <c r="N73" s="78"/>
      <c r="O73" s="78"/>
      <c r="P73" s="78"/>
      <c r="Q73" s="78"/>
      <c r="R73" s="78"/>
      <c r="S73" s="78"/>
      <c r="T73" s="78"/>
      <c r="U73" s="78"/>
      <c r="V73" s="78"/>
      <c r="W73" s="78"/>
      <c r="X73" s="78"/>
    </row>
    <row r="74" spans="2:24">
      <c r="C74" s="56"/>
      <c r="D74" s="32"/>
      <c r="E74" s="32"/>
      <c r="F74" s="32"/>
      <c r="G74" s="32"/>
      <c r="H74" s="32"/>
      <c r="I74" s="32"/>
      <c r="J74" s="32"/>
      <c r="K74" s="32"/>
      <c r="L74" s="32"/>
      <c r="M74" s="32"/>
      <c r="N74" s="32"/>
      <c r="O74" s="32"/>
      <c r="P74" s="32"/>
      <c r="Q74" s="32"/>
      <c r="R74" s="32"/>
      <c r="S74" s="32"/>
      <c r="T74" s="32"/>
      <c r="U74" s="32"/>
      <c r="V74" s="32"/>
      <c r="W74" s="32"/>
      <c r="X74" s="32"/>
    </row>
    <row r="75" spans="2:24" hidden="1"/>
    <row r="76" spans="2:24" hidden="1"/>
    <row r="77" spans="2:24" hidden="1"/>
    <row r="78" spans="2:24" hidden="1"/>
    <row r="79" spans="2:24" hidden="1"/>
    <row r="80" spans="2:2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sheetData>
  <mergeCells count="3">
    <mergeCell ref="G13:I13"/>
    <mergeCell ref="G29:I29"/>
    <mergeCell ref="G45:I45"/>
  </mergeCells>
  <conditionalFormatting sqref="A11 A8">
    <cfRule type="cellIs" dxfId="25" priority="5" operator="equal">
      <formula>"O"</formula>
    </cfRule>
    <cfRule type="cellIs" dxfId="24" priority="6" operator="equal">
      <formula>"P"</formula>
    </cfRule>
  </conditionalFormatting>
  <dataValidations count="3">
    <dataValidation type="list" allowBlank="1" showInputMessage="1" showErrorMessage="1" error="The swap type entered must be one of those shown in the drop down list." prompt="Please select the swap type from the drop down list. Please specify the swap type if 'other' using the input cell on the right." sqref="D44">
      <formula1>$G$43:$G$45</formula1>
    </dataValidation>
    <dataValidation type="list" allowBlank="1" showInputMessage="1" showErrorMessage="1" error="The swap type entered must be one of those shown in the drop down list." prompt="Please select the swap type from the drop down list. Please specify the swap type if 'other' using the input cell on the right." sqref="D12">
      <formula1>$G$11:$G$13</formula1>
    </dataValidation>
    <dataValidation type="list" allowBlank="1" showInputMessage="1" showErrorMessage="1" error="The swap type entered must be one of those shown in the drop down list." prompt="Please select the swap type from the drop down list. Please specify the swap type if 'other' using the input cell on the right." sqref="D28">
      <formula1>$G$27:$G$29</formula1>
    </dataValidation>
  </dataValidations>
  <hyperlinks>
    <hyperlink ref="A5" location="'Sign off'!A1" display="Index"/>
  </hyperlinks>
  <pageMargins left="0.23622047244094491" right="0.23622047244094491" top="0.74803149606299213" bottom="0.74803149606299213" header="0.31496062992125984" footer="0.31496062992125984"/>
  <pageSetup paperSize="8" scale="72" fitToHeight="3" orientation="landscape" r:id="rId1"/>
  <drawing r:id="rId2"/>
  <legacyDrawing r:id="rId3"/>
</worksheet>
</file>

<file path=xl/worksheets/sheet10.xml><?xml version="1.0" encoding="utf-8"?>
<worksheet xmlns="http://schemas.openxmlformats.org/spreadsheetml/2006/main" xmlns:r="http://schemas.openxmlformats.org/officeDocument/2006/relationships">
  <sheetPr codeName="Sheet10">
    <pageSetUpPr fitToPage="1"/>
  </sheetPr>
  <dimension ref="A1:AD126"/>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15.375" style="8" customWidth="1"/>
    <col min="3" max="10" width="10.375" style="8" customWidth="1"/>
    <col min="11" max="24" width="10.375" style="8" hidden="1" customWidth="1"/>
    <col min="25" max="45" width="9" style="8" hidden="1" customWidth="1"/>
    <col min="46" max="16384" width="9" style="8" hidden="1"/>
  </cols>
  <sheetData>
    <row r="1" spans="1:30" s="1" customFormat="1" ht="27.75" customHeight="1">
      <c r="C1" s="4" t="s">
        <v>0</v>
      </c>
    </row>
    <row r="2" spans="1:30" s="1" customFormat="1" ht="18" customHeight="1">
      <c r="C2" s="1" t="s">
        <v>5</v>
      </c>
      <c r="D2" s="2" t="str">
        <f>'1'!$D$11</f>
        <v>Demo sands</v>
      </c>
    </row>
    <row r="3" spans="1:30" s="1" customFormat="1" ht="18" customHeight="1">
      <c r="A3" s="5"/>
      <c r="B3" s="5"/>
      <c r="C3" s="1" t="s">
        <v>7</v>
      </c>
      <c r="D3" s="2" t="str">
        <f>'1'!$D$9</f>
        <v>[Offshore transmission operator 1]</v>
      </c>
      <c r="G3" s="6"/>
      <c r="H3" s="6"/>
      <c r="AD3" s="6"/>
    </row>
    <row r="4" spans="1:30" s="1" customFormat="1" ht="18" customHeight="1">
      <c r="A4" s="5"/>
      <c r="B4" s="5"/>
      <c r="C4" s="1" t="s">
        <v>10</v>
      </c>
      <c r="D4" s="2" t="str">
        <f>'1'!$D$12-1&amp;"-"&amp;'1'!$D$12-2000</f>
        <v>2012-13</v>
      </c>
      <c r="G4" s="6"/>
      <c r="H4" s="6"/>
      <c r="AD4" s="6"/>
    </row>
    <row r="5" spans="1:30">
      <c r="A5" s="7" t="s">
        <v>13</v>
      </c>
    </row>
    <row r="6" spans="1:30" ht="18">
      <c r="B6" s="9" t="s">
        <v>323</v>
      </c>
    </row>
    <row r="7" spans="1:30" ht="13.5" thickBot="1">
      <c r="A7" s="8" t="s">
        <v>211</v>
      </c>
    </row>
    <row r="8" spans="1:30">
      <c r="A8" s="75" t="s">
        <v>212</v>
      </c>
      <c r="C8" s="136" t="s">
        <v>451</v>
      </c>
      <c r="D8" s="137"/>
      <c r="E8" s="137"/>
      <c r="F8" s="137"/>
      <c r="G8" s="137"/>
      <c r="H8" s="137"/>
      <c r="I8" s="138"/>
    </row>
    <row r="9" spans="1:30">
      <c r="C9" s="139"/>
      <c r="D9" s="140"/>
      <c r="E9" s="140"/>
      <c r="F9" s="140"/>
      <c r="G9" s="140"/>
      <c r="H9" s="140"/>
      <c r="I9" s="141"/>
    </row>
    <row r="10" spans="1:30">
      <c r="A10" s="8" t="s">
        <v>213</v>
      </c>
      <c r="C10" s="139"/>
      <c r="D10" s="140"/>
      <c r="E10" s="140"/>
      <c r="F10" s="140"/>
      <c r="G10" s="140"/>
      <c r="H10" s="140"/>
      <c r="I10" s="141"/>
    </row>
    <row r="11" spans="1:30" ht="13.5" thickBot="1">
      <c r="A11" s="75" t="s">
        <v>214</v>
      </c>
      <c r="C11" s="142"/>
      <c r="D11" s="143"/>
      <c r="E11" s="143"/>
      <c r="F11" s="143"/>
      <c r="G11" s="143"/>
      <c r="H11" s="143"/>
      <c r="I11" s="144"/>
    </row>
    <row r="12" spans="1:30">
      <c r="A12" s="76"/>
    </row>
    <row r="13" spans="1:30">
      <c r="A13" s="77" t="b">
        <v>0</v>
      </c>
    </row>
    <row r="14" spans="1:30"/>
    <row r="15" spans="1:30" hidden="1"/>
    <row r="16" spans="1:30"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t="12.75" hidden="1" customHeight="1"/>
    <row r="95" ht="12.75" hidden="1" customHeight="1"/>
    <row r="96"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sheetData>
  <sheetProtection sheet="1" objects="1" scenarios="1"/>
  <mergeCells count="1">
    <mergeCell ref="C8:I11"/>
  </mergeCells>
  <conditionalFormatting sqref="A8 A11">
    <cfRule type="cellIs" dxfId="23" priority="3" operator="equal">
      <formula>"O"</formula>
    </cfRule>
    <cfRule type="cellIs" dxfId="22" priority="4" operator="equal">
      <formula>"P"</formula>
    </cfRule>
  </conditionalFormatting>
  <hyperlinks>
    <hyperlink ref="A5" location="'Sign off'!A1" display="Index"/>
  </hyperlinks>
  <pageMargins left="0.19685039370078741" right="0.19685039370078741" top="0.19685039370078741" bottom="0.19685039370078741" header="0.31496062992125984" footer="0.31496062992125984"/>
  <pageSetup paperSize="8" scale="62" orientation="landscape" r:id="rId1"/>
  <drawing r:id="rId2"/>
  <legacyDrawing r:id="rId3"/>
</worksheet>
</file>

<file path=xl/worksheets/sheet11.xml><?xml version="1.0" encoding="utf-8"?>
<worksheet xmlns="http://schemas.openxmlformats.org/spreadsheetml/2006/main" xmlns:r="http://schemas.openxmlformats.org/officeDocument/2006/relationships">
  <sheetPr codeName="Sheet13">
    <pageSetUpPr fitToPage="1"/>
  </sheetPr>
  <dimension ref="A1:Z75"/>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6" s="1" customFormat="1" ht="27.75" customHeight="1">
      <c r="C1" s="4" t="s">
        <v>0</v>
      </c>
    </row>
    <row r="2" spans="1:26" s="1" customFormat="1" ht="18" customHeight="1">
      <c r="C2" s="1" t="s">
        <v>5</v>
      </c>
      <c r="D2" s="2" t="str">
        <f>'1'!$D$11</f>
        <v>Demo sands</v>
      </c>
    </row>
    <row r="3" spans="1:26" s="1" customFormat="1" ht="18" customHeight="1">
      <c r="A3" s="5"/>
      <c r="B3" s="5"/>
      <c r="C3" s="1" t="s">
        <v>7</v>
      </c>
      <c r="D3" s="2" t="str">
        <f>'1'!$D$9</f>
        <v>[Offshore transmission operator 1]</v>
      </c>
      <c r="F3" s="6"/>
      <c r="G3" s="6"/>
      <c r="J3" s="6"/>
    </row>
    <row r="4" spans="1:26" s="1" customFormat="1" ht="18" customHeight="1">
      <c r="A4" s="5"/>
      <c r="B4" s="5"/>
      <c r="C4" s="1" t="s">
        <v>10</v>
      </c>
      <c r="D4" s="2" t="str">
        <f>'1'!$D$12-1&amp;"-"&amp;'1'!$D$12-2000</f>
        <v>2012-13</v>
      </c>
      <c r="F4" s="6"/>
      <c r="G4" s="6"/>
      <c r="J4" s="6"/>
    </row>
    <row r="5" spans="1:26">
      <c r="A5" s="7" t="s">
        <v>13</v>
      </c>
    </row>
    <row r="6" spans="1:26" ht="18">
      <c r="B6" s="9" t="s">
        <v>324</v>
      </c>
    </row>
    <row r="7" spans="1:26">
      <c r="A7" s="8" t="s">
        <v>211</v>
      </c>
      <c r="B7" s="8" t="s">
        <v>285</v>
      </c>
      <c r="D7" s="10">
        <v>2011</v>
      </c>
      <c r="E7" s="10">
        <v>2012</v>
      </c>
      <c r="F7" s="10">
        <v>2013</v>
      </c>
      <c r="G7" s="10">
        <v>2014</v>
      </c>
      <c r="H7" s="10">
        <v>2015</v>
      </c>
      <c r="I7" s="10">
        <v>2016</v>
      </c>
      <c r="J7" s="10">
        <v>2017</v>
      </c>
      <c r="K7" s="10">
        <v>2018</v>
      </c>
      <c r="L7" s="10">
        <v>2019</v>
      </c>
      <c r="M7" s="10">
        <v>2020</v>
      </c>
      <c r="N7" s="10">
        <v>2021</v>
      </c>
      <c r="O7" s="10">
        <v>2022</v>
      </c>
      <c r="P7" s="10">
        <v>2023</v>
      </c>
      <c r="Q7" s="10">
        <v>2024</v>
      </c>
      <c r="R7" s="10">
        <v>2025</v>
      </c>
      <c r="S7" s="10">
        <v>2026</v>
      </c>
      <c r="T7" s="10">
        <v>2027</v>
      </c>
      <c r="U7" s="10">
        <v>2028</v>
      </c>
      <c r="V7" s="10">
        <v>2029</v>
      </c>
      <c r="W7" s="10">
        <v>2030</v>
      </c>
      <c r="X7" s="10">
        <v>2031</v>
      </c>
    </row>
    <row r="8" spans="1:26">
      <c r="A8" s="75" t="s">
        <v>212</v>
      </c>
    </row>
    <row r="9" spans="1:26">
      <c r="B9" s="8" t="s">
        <v>100</v>
      </c>
      <c r="D9" s="75"/>
      <c r="E9" s="75"/>
      <c r="F9" s="75"/>
      <c r="G9" s="75" t="s">
        <v>101</v>
      </c>
      <c r="H9" s="75" t="s">
        <v>101</v>
      </c>
      <c r="I9" s="75" t="s">
        <v>101</v>
      </c>
      <c r="J9" s="75" t="s">
        <v>101</v>
      </c>
      <c r="K9" s="75" t="s">
        <v>101</v>
      </c>
      <c r="L9" s="75" t="s">
        <v>101</v>
      </c>
      <c r="M9" s="75" t="s">
        <v>101</v>
      </c>
      <c r="N9" s="75" t="s">
        <v>101</v>
      </c>
      <c r="O9" s="75" t="s">
        <v>101</v>
      </c>
      <c r="P9" s="75" t="s">
        <v>101</v>
      </c>
      <c r="Q9" s="75" t="s">
        <v>101</v>
      </c>
      <c r="R9" s="75" t="s">
        <v>101</v>
      </c>
      <c r="S9" s="75" t="s">
        <v>101</v>
      </c>
      <c r="T9" s="75" t="s">
        <v>101</v>
      </c>
      <c r="U9" s="75" t="s">
        <v>101</v>
      </c>
      <c r="V9" s="75" t="s">
        <v>101</v>
      </c>
      <c r="W9" s="75" t="s">
        <v>101</v>
      </c>
      <c r="X9" s="75" t="s">
        <v>101</v>
      </c>
      <c r="Z9" s="8" t="s">
        <v>99</v>
      </c>
    </row>
    <row r="10" spans="1:26">
      <c r="A10" s="8" t="s">
        <v>213</v>
      </c>
      <c r="Z10" s="8" t="s">
        <v>101</v>
      </c>
    </row>
    <row r="11" spans="1:26">
      <c r="A11" s="75" t="s">
        <v>214</v>
      </c>
      <c r="B11" s="35" t="s">
        <v>117</v>
      </c>
      <c r="C11" s="10" t="s">
        <v>299</v>
      </c>
    </row>
    <row r="12" spans="1:26">
      <c r="A12" s="76"/>
    </row>
    <row r="13" spans="1:26">
      <c r="A13" s="77" t="b">
        <v>0</v>
      </c>
      <c r="B13" s="30" t="s">
        <v>102</v>
      </c>
      <c r="C13" s="10" t="s">
        <v>17</v>
      </c>
      <c r="D13" s="78"/>
      <c r="E13" s="78"/>
      <c r="F13" s="78"/>
      <c r="G13" s="78"/>
      <c r="H13" s="78"/>
      <c r="I13" s="78"/>
      <c r="J13" s="78"/>
      <c r="K13" s="78"/>
      <c r="L13" s="78"/>
      <c r="M13" s="78"/>
      <c r="N13" s="78"/>
      <c r="O13" s="78"/>
      <c r="P13" s="78"/>
      <c r="Q13" s="78"/>
      <c r="R13" s="78"/>
      <c r="S13" s="78"/>
      <c r="T13" s="78"/>
      <c r="U13" s="78"/>
      <c r="V13" s="78"/>
      <c r="W13" s="78"/>
      <c r="X13" s="78"/>
    </row>
    <row r="14" spans="1:26"/>
    <row r="15" spans="1:26">
      <c r="B15" s="8" t="s">
        <v>103</v>
      </c>
      <c r="C15" s="10" t="s">
        <v>17</v>
      </c>
      <c r="D15" s="78"/>
      <c r="E15" s="78"/>
      <c r="F15" s="78"/>
      <c r="G15" s="78"/>
      <c r="H15" s="78"/>
      <c r="I15" s="78"/>
      <c r="J15" s="78"/>
      <c r="K15" s="78"/>
      <c r="L15" s="78"/>
      <c r="M15" s="78"/>
      <c r="N15" s="78"/>
      <c r="O15" s="78"/>
      <c r="P15" s="78"/>
      <c r="Q15" s="78"/>
      <c r="R15" s="78"/>
      <c r="S15" s="78"/>
      <c r="T15" s="78"/>
      <c r="U15" s="78"/>
      <c r="V15" s="78"/>
      <c r="W15" s="78"/>
      <c r="X15" s="78"/>
    </row>
    <row r="16" spans="1:26"/>
    <row r="17" spans="2:24">
      <c r="B17" s="30" t="s">
        <v>104</v>
      </c>
    </row>
    <row r="18" spans="2:24">
      <c r="B18" s="8" t="s">
        <v>131</v>
      </c>
      <c r="C18" s="10" t="s">
        <v>17</v>
      </c>
      <c r="D18" s="78"/>
      <c r="E18" s="78"/>
      <c r="F18" s="78"/>
      <c r="G18" s="78"/>
      <c r="H18" s="78"/>
      <c r="I18" s="78"/>
      <c r="J18" s="78"/>
      <c r="K18" s="78"/>
      <c r="L18" s="78"/>
      <c r="M18" s="78"/>
      <c r="N18" s="78"/>
      <c r="O18" s="78"/>
      <c r="P18" s="78"/>
      <c r="Q18" s="78"/>
      <c r="R18" s="78"/>
      <c r="S18" s="78"/>
      <c r="T18" s="78"/>
      <c r="U18" s="78"/>
      <c r="V18" s="78"/>
      <c r="W18" s="78"/>
      <c r="X18" s="78"/>
    </row>
    <row r="19" spans="2:24">
      <c r="B19" s="8" t="s">
        <v>132</v>
      </c>
      <c r="C19" s="10" t="s">
        <v>17</v>
      </c>
      <c r="D19" s="78"/>
      <c r="E19" s="78"/>
      <c r="F19" s="78"/>
      <c r="G19" s="78"/>
      <c r="H19" s="78"/>
      <c r="I19" s="78"/>
      <c r="J19" s="78"/>
      <c r="K19" s="78"/>
      <c r="L19" s="78"/>
      <c r="M19" s="78"/>
      <c r="N19" s="78"/>
      <c r="O19" s="78"/>
      <c r="P19" s="78"/>
      <c r="Q19" s="78"/>
      <c r="R19" s="78"/>
      <c r="S19" s="78"/>
      <c r="T19" s="78"/>
      <c r="U19" s="78"/>
      <c r="V19" s="78"/>
      <c r="W19" s="78"/>
      <c r="X19" s="78"/>
    </row>
    <row r="20" spans="2:24">
      <c r="B20" s="8" t="s">
        <v>128</v>
      </c>
      <c r="C20" s="10" t="s">
        <v>17</v>
      </c>
      <c r="D20" s="31">
        <f>'2'!D23</f>
        <v>0</v>
      </c>
      <c r="E20" s="31">
        <f>'2'!E23</f>
        <v>0</v>
      </c>
      <c r="F20" s="31">
        <f>'2'!F23</f>
        <v>0</v>
      </c>
      <c r="G20" s="31">
        <f>'2'!G23</f>
        <v>0</v>
      </c>
      <c r="H20" s="31">
        <f>'2'!H23</f>
        <v>0</v>
      </c>
      <c r="I20" s="31">
        <f>'2'!I23</f>
        <v>0</v>
      </c>
      <c r="J20" s="31">
        <f>'2'!J23</f>
        <v>0</v>
      </c>
      <c r="K20" s="31">
        <f>'2'!K23</f>
        <v>0</v>
      </c>
      <c r="L20" s="31">
        <f>'2'!L23</f>
        <v>0</v>
      </c>
      <c r="M20" s="31">
        <f>'2'!M23</f>
        <v>0</v>
      </c>
      <c r="N20" s="31">
        <f>'2'!N23</f>
        <v>0</v>
      </c>
      <c r="O20" s="31">
        <f>'2'!O23</f>
        <v>0</v>
      </c>
      <c r="P20" s="31">
        <f>'2'!P23</f>
        <v>0</v>
      </c>
      <c r="Q20" s="31">
        <f>'2'!Q23</f>
        <v>0</v>
      </c>
      <c r="R20" s="31">
        <f>'2'!R23</f>
        <v>0</v>
      </c>
      <c r="S20" s="31">
        <f>'2'!S23</f>
        <v>0</v>
      </c>
      <c r="T20" s="31">
        <f>'2'!T23</f>
        <v>0</v>
      </c>
      <c r="U20" s="31">
        <f>'2'!U23</f>
        <v>0</v>
      </c>
      <c r="V20" s="31">
        <f>'2'!V23</f>
        <v>0</v>
      </c>
      <c r="W20" s="31">
        <f>'2'!W23</f>
        <v>0</v>
      </c>
      <c r="X20" s="31">
        <f>'2'!X23</f>
        <v>0</v>
      </c>
    </row>
    <row r="21" spans="2:24">
      <c r="B21" s="8" t="s">
        <v>129</v>
      </c>
      <c r="C21" s="10" t="s">
        <v>17</v>
      </c>
      <c r="D21" s="31">
        <f>'2'!D72</f>
        <v>0</v>
      </c>
      <c r="E21" s="31">
        <f>'2'!E72</f>
        <v>0</v>
      </c>
      <c r="F21" s="31">
        <f>'2'!F72</f>
        <v>0</v>
      </c>
      <c r="G21" s="31">
        <f>'2'!G72</f>
        <v>0</v>
      </c>
      <c r="H21" s="31">
        <f>'2'!H72</f>
        <v>0</v>
      </c>
      <c r="I21" s="31">
        <f>'2'!I72</f>
        <v>0</v>
      </c>
      <c r="J21" s="31">
        <f>'2'!J72</f>
        <v>0</v>
      </c>
      <c r="K21" s="31">
        <f>'2'!K72</f>
        <v>0</v>
      </c>
      <c r="L21" s="31">
        <f>'2'!L72</f>
        <v>0</v>
      </c>
      <c r="M21" s="31">
        <f>'2'!M72</f>
        <v>0</v>
      </c>
      <c r="N21" s="31">
        <f>'2'!N72</f>
        <v>0</v>
      </c>
      <c r="O21" s="31">
        <f>'2'!O72</f>
        <v>0</v>
      </c>
      <c r="P21" s="31">
        <f>'2'!P72</f>
        <v>0</v>
      </c>
      <c r="Q21" s="31">
        <f>'2'!Q72</f>
        <v>0</v>
      </c>
      <c r="R21" s="31">
        <f>'2'!R72</f>
        <v>0</v>
      </c>
      <c r="S21" s="31">
        <f>'2'!S72</f>
        <v>0</v>
      </c>
      <c r="T21" s="31">
        <f>'2'!T72</f>
        <v>0</v>
      </c>
      <c r="U21" s="31">
        <f>'2'!U72</f>
        <v>0</v>
      </c>
      <c r="V21" s="31">
        <f>'2'!V72</f>
        <v>0</v>
      </c>
      <c r="W21" s="31">
        <f>'2'!W72</f>
        <v>0</v>
      </c>
      <c r="X21" s="31">
        <f>'2'!X72</f>
        <v>0</v>
      </c>
    </row>
    <row r="22" spans="2:24">
      <c r="B22" s="8" t="s">
        <v>130</v>
      </c>
      <c r="C22" s="10" t="s">
        <v>17</v>
      </c>
      <c r="D22" s="31">
        <f>'2'!D75</f>
        <v>0</v>
      </c>
      <c r="E22" s="31">
        <f>'2'!E75</f>
        <v>0</v>
      </c>
      <c r="F22" s="31">
        <f>'2'!F75</f>
        <v>0</v>
      </c>
      <c r="G22" s="31">
        <f>'2'!G75</f>
        <v>0</v>
      </c>
      <c r="H22" s="31">
        <f>'2'!H75</f>
        <v>0</v>
      </c>
      <c r="I22" s="31">
        <f>'2'!I75</f>
        <v>0</v>
      </c>
      <c r="J22" s="31">
        <f>'2'!J75</f>
        <v>0</v>
      </c>
      <c r="K22" s="31">
        <f>'2'!K75</f>
        <v>0</v>
      </c>
      <c r="L22" s="31">
        <f>'2'!L75</f>
        <v>0</v>
      </c>
      <c r="M22" s="31">
        <f>'2'!M75</f>
        <v>0</v>
      </c>
      <c r="N22" s="31">
        <f>'2'!N75</f>
        <v>0</v>
      </c>
      <c r="O22" s="31">
        <f>'2'!O75</f>
        <v>0</v>
      </c>
      <c r="P22" s="31">
        <f>'2'!P75</f>
        <v>0</v>
      </c>
      <c r="Q22" s="31">
        <f>'2'!Q75</f>
        <v>0</v>
      </c>
      <c r="R22" s="31">
        <f>'2'!R75</f>
        <v>0</v>
      </c>
      <c r="S22" s="31">
        <f>'2'!S75</f>
        <v>0</v>
      </c>
      <c r="T22" s="31">
        <f>'2'!T75</f>
        <v>0</v>
      </c>
      <c r="U22" s="31">
        <f>'2'!U75</f>
        <v>0</v>
      </c>
      <c r="V22" s="31">
        <f>'2'!V75</f>
        <v>0</v>
      </c>
      <c r="W22" s="31">
        <f>'2'!W75</f>
        <v>0</v>
      </c>
      <c r="X22" s="31">
        <f>'2'!X75</f>
        <v>0</v>
      </c>
    </row>
    <row r="23" spans="2:24">
      <c r="B23" s="8" t="s">
        <v>22</v>
      </c>
      <c r="C23" s="10" t="s">
        <v>17</v>
      </c>
      <c r="D23" s="31">
        <f>'2'!D96</f>
        <v>0</v>
      </c>
      <c r="E23" s="31">
        <f>'2'!E96</f>
        <v>0</v>
      </c>
      <c r="F23" s="31">
        <f>'2'!F96</f>
        <v>0</v>
      </c>
      <c r="G23" s="31">
        <f>'2'!G96</f>
        <v>0</v>
      </c>
      <c r="H23" s="31">
        <f>'2'!H96</f>
        <v>0</v>
      </c>
      <c r="I23" s="31">
        <f>'2'!I96</f>
        <v>0</v>
      </c>
      <c r="J23" s="31">
        <f>'2'!J96</f>
        <v>0</v>
      </c>
      <c r="K23" s="31">
        <f>'2'!K96</f>
        <v>0</v>
      </c>
      <c r="L23" s="31">
        <f>'2'!L96</f>
        <v>0</v>
      </c>
      <c r="M23" s="31">
        <f>'2'!M96</f>
        <v>0</v>
      </c>
      <c r="N23" s="31">
        <f>'2'!N96</f>
        <v>0</v>
      </c>
      <c r="O23" s="31">
        <f>'2'!O96</f>
        <v>0</v>
      </c>
      <c r="P23" s="31">
        <f>'2'!P96</f>
        <v>0</v>
      </c>
      <c r="Q23" s="31">
        <f>'2'!Q96</f>
        <v>0</v>
      </c>
      <c r="R23" s="31">
        <f>'2'!R96</f>
        <v>0</v>
      </c>
      <c r="S23" s="31">
        <f>'2'!S96</f>
        <v>0</v>
      </c>
      <c r="T23" s="31">
        <f>'2'!T96</f>
        <v>0</v>
      </c>
      <c r="U23" s="31">
        <f>'2'!U96</f>
        <v>0</v>
      </c>
      <c r="V23" s="31">
        <f>'2'!V96</f>
        <v>0</v>
      </c>
      <c r="W23" s="31">
        <f>'2'!W96</f>
        <v>0</v>
      </c>
      <c r="X23" s="31">
        <f>'2'!X96</f>
        <v>0</v>
      </c>
    </row>
    <row r="24" spans="2:24">
      <c r="B24" s="8" t="s">
        <v>140</v>
      </c>
      <c r="C24" s="10" t="s">
        <v>17</v>
      </c>
      <c r="D24" s="31">
        <f>'2'!D131</f>
        <v>0</v>
      </c>
      <c r="E24" s="31">
        <f>'2'!E131</f>
        <v>0</v>
      </c>
      <c r="F24" s="31">
        <f>'2'!F131</f>
        <v>0</v>
      </c>
      <c r="G24" s="31">
        <f>'2'!G131</f>
        <v>0</v>
      </c>
      <c r="H24" s="31">
        <f>'2'!H131</f>
        <v>0</v>
      </c>
      <c r="I24" s="31">
        <f>'2'!I131</f>
        <v>0</v>
      </c>
      <c r="J24" s="31">
        <f>'2'!J131</f>
        <v>0</v>
      </c>
      <c r="K24" s="31">
        <f>'2'!K131</f>
        <v>0</v>
      </c>
      <c r="L24" s="31">
        <f>'2'!L131</f>
        <v>0</v>
      </c>
      <c r="M24" s="31">
        <f>'2'!M131</f>
        <v>0</v>
      </c>
      <c r="N24" s="31">
        <f>'2'!N131</f>
        <v>0</v>
      </c>
      <c r="O24" s="31">
        <f>'2'!O131</f>
        <v>0</v>
      </c>
      <c r="P24" s="31">
        <f>'2'!P131</f>
        <v>0</v>
      </c>
      <c r="Q24" s="31">
        <f>'2'!Q131</f>
        <v>0</v>
      </c>
      <c r="R24" s="31">
        <f>'2'!R131</f>
        <v>0</v>
      </c>
      <c r="S24" s="31">
        <f>'2'!S131</f>
        <v>0</v>
      </c>
      <c r="T24" s="31">
        <f>'2'!T131</f>
        <v>0</v>
      </c>
      <c r="U24" s="31">
        <f>'2'!U131</f>
        <v>0</v>
      </c>
      <c r="V24" s="31">
        <f>'2'!V131</f>
        <v>0</v>
      </c>
      <c r="W24" s="31">
        <f>'2'!W131</f>
        <v>0</v>
      </c>
      <c r="X24" s="31">
        <f>'2'!X131</f>
        <v>0</v>
      </c>
    </row>
    <row r="25" spans="2:24">
      <c r="B25" s="8" t="s">
        <v>31</v>
      </c>
      <c r="C25" s="10" t="s">
        <v>17</v>
      </c>
      <c r="D25" s="31">
        <f>'2'!D145</f>
        <v>0</v>
      </c>
      <c r="E25" s="31">
        <f>'2'!E145</f>
        <v>0</v>
      </c>
      <c r="F25" s="31">
        <f>'2'!F145</f>
        <v>0</v>
      </c>
      <c r="G25" s="31">
        <f>'2'!G145</f>
        <v>0</v>
      </c>
      <c r="H25" s="31">
        <f>'2'!H145</f>
        <v>0</v>
      </c>
      <c r="I25" s="31">
        <f>'2'!I145</f>
        <v>0</v>
      </c>
      <c r="J25" s="31">
        <f>'2'!J145</f>
        <v>0</v>
      </c>
      <c r="K25" s="31">
        <f>'2'!K145</f>
        <v>0</v>
      </c>
      <c r="L25" s="31">
        <f>'2'!L145</f>
        <v>0</v>
      </c>
      <c r="M25" s="31">
        <f>'2'!M145</f>
        <v>0</v>
      </c>
      <c r="N25" s="31">
        <f>'2'!N145</f>
        <v>0</v>
      </c>
      <c r="O25" s="31">
        <f>'2'!O145</f>
        <v>0</v>
      </c>
      <c r="P25" s="31">
        <f>'2'!P145</f>
        <v>0</v>
      </c>
      <c r="Q25" s="31">
        <f>'2'!Q145</f>
        <v>0</v>
      </c>
      <c r="R25" s="31">
        <f>'2'!R145</f>
        <v>0</v>
      </c>
      <c r="S25" s="31">
        <f>'2'!S145</f>
        <v>0</v>
      </c>
      <c r="T25" s="31">
        <f>'2'!T145</f>
        <v>0</v>
      </c>
      <c r="U25" s="31">
        <f>'2'!U145</f>
        <v>0</v>
      </c>
      <c r="V25" s="31">
        <f>'2'!V145</f>
        <v>0</v>
      </c>
      <c r="W25" s="31">
        <f>'2'!W145</f>
        <v>0</v>
      </c>
      <c r="X25" s="31">
        <f>'2'!X145</f>
        <v>0</v>
      </c>
    </row>
    <row r="26" spans="2:24">
      <c r="B26" s="8" t="s">
        <v>291</v>
      </c>
      <c r="C26" s="10" t="s">
        <v>17</v>
      </c>
      <c r="D26" s="31">
        <f>'2'!D153</f>
        <v>0</v>
      </c>
      <c r="E26" s="31">
        <f>'2'!E153</f>
        <v>0</v>
      </c>
      <c r="F26" s="31">
        <f>'2'!F153</f>
        <v>0</v>
      </c>
      <c r="G26" s="31">
        <f>'2'!G153</f>
        <v>0</v>
      </c>
      <c r="H26" s="31">
        <f>'2'!H153</f>
        <v>0</v>
      </c>
      <c r="I26" s="31">
        <f>'2'!I153</f>
        <v>0</v>
      </c>
      <c r="J26" s="31">
        <f>'2'!J153</f>
        <v>0</v>
      </c>
      <c r="K26" s="31">
        <f>'2'!K153</f>
        <v>0</v>
      </c>
      <c r="L26" s="31">
        <f>'2'!L153</f>
        <v>0</v>
      </c>
      <c r="M26" s="31">
        <f>'2'!M153</f>
        <v>0</v>
      </c>
      <c r="N26" s="31">
        <f>'2'!N153</f>
        <v>0</v>
      </c>
      <c r="O26" s="31">
        <f>'2'!O153</f>
        <v>0</v>
      </c>
      <c r="P26" s="31">
        <f>'2'!P153</f>
        <v>0</v>
      </c>
      <c r="Q26" s="31">
        <f>'2'!Q153</f>
        <v>0</v>
      </c>
      <c r="R26" s="31">
        <f>'2'!R153</f>
        <v>0</v>
      </c>
      <c r="S26" s="31">
        <f>'2'!S153</f>
        <v>0</v>
      </c>
      <c r="T26" s="31">
        <f>'2'!T153</f>
        <v>0</v>
      </c>
      <c r="U26" s="31">
        <f>'2'!U153</f>
        <v>0</v>
      </c>
      <c r="V26" s="31">
        <f>'2'!V153</f>
        <v>0</v>
      </c>
      <c r="W26" s="31">
        <f>'2'!W153</f>
        <v>0</v>
      </c>
      <c r="X26" s="31">
        <f>'2'!X153</f>
        <v>0</v>
      </c>
    </row>
    <row r="27" spans="2:24">
      <c r="B27" s="8" t="s">
        <v>305</v>
      </c>
      <c r="C27" s="10" t="s">
        <v>17</v>
      </c>
      <c r="D27" s="31">
        <f>SUM(D18:D26)</f>
        <v>0</v>
      </c>
      <c r="E27" s="31">
        <f t="shared" ref="E27:X27" si="0">SUM(E18:E26)</f>
        <v>0</v>
      </c>
      <c r="F27" s="31">
        <f t="shared" si="0"/>
        <v>0</v>
      </c>
      <c r="G27" s="31">
        <f t="shared" si="0"/>
        <v>0</v>
      </c>
      <c r="H27" s="31">
        <f t="shared" si="0"/>
        <v>0</v>
      </c>
      <c r="I27" s="31">
        <f t="shared" si="0"/>
        <v>0</v>
      </c>
      <c r="J27" s="31">
        <f t="shared" si="0"/>
        <v>0</v>
      </c>
      <c r="K27" s="31">
        <f t="shared" si="0"/>
        <v>0</v>
      </c>
      <c r="L27" s="31">
        <f t="shared" si="0"/>
        <v>0</v>
      </c>
      <c r="M27" s="31">
        <f t="shared" si="0"/>
        <v>0</v>
      </c>
      <c r="N27" s="31">
        <f t="shared" si="0"/>
        <v>0</v>
      </c>
      <c r="O27" s="31">
        <f t="shared" si="0"/>
        <v>0</v>
      </c>
      <c r="P27" s="31">
        <f t="shared" si="0"/>
        <v>0</v>
      </c>
      <c r="Q27" s="31">
        <f t="shared" si="0"/>
        <v>0</v>
      </c>
      <c r="R27" s="31">
        <f t="shared" si="0"/>
        <v>0</v>
      </c>
      <c r="S27" s="31">
        <f t="shared" si="0"/>
        <v>0</v>
      </c>
      <c r="T27" s="31">
        <f t="shared" si="0"/>
        <v>0</v>
      </c>
      <c r="U27" s="31">
        <f t="shared" si="0"/>
        <v>0</v>
      </c>
      <c r="V27" s="31">
        <f t="shared" si="0"/>
        <v>0</v>
      </c>
      <c r="W27" s="31">
        <f t="shared" si="0"/>
        <v>0</v>
      </c>
      <c r="X27" s="31">
        <f t="shared" si="0"/>
        <v>0</v>
      </c>
    </row>
    <row r="28" spans="2:24"/>
    <row r="29" spans="2:24">
      <c r="B29" s="29" t="s">
        <v>105</v>
      </c>
      <c r="C29" s="10" t="s">
        <v>17</v>
      </c>
      <c r="D29" s="31">
        <f>SUM(D13,D15,D18:D27)</f>
        <v>0</v>
      </c>
      <c r="E29" s="31">
        <f t="shared" ref="E29:X29" si="1">SUM(E13,E15,E18:E27)</f>
        <v>0</v>
      </c>
      <c r="F29" s="31">
        <f t="shared" si="1"/>
        <v>0</v>
      </c>
      <c r="G29" s="31">
        <f t="shared" si="1"/>
        <v>0</v>
      </c>
      <c r="H29" s="31">
        <f t="shared" si="1"/>
        <v>0</v>
      </c>
      <c r="I29" s="31">
        <f t="shared" si="1"/>
        <v>0</v>
      </c>
      <c r="J29" s="31">
        <f t="shared" si="1"/>
        <v>0</v>
      </c>
      <c r="K29" s="31">
        <f t="shared" si="1"/>
        <v>0</v>
      </c>
      <c r="L29" s="31">
        <f t="shared" si="1"/>
        <v>0</v>
      </c>
      <c r="M29" s="31">
        <f t="shared" si="1"/>
        <v>0</v>
      </c>
      <c r="N29" s="31">
        <f t="shared" si="1"/>
        <v>0</v>
      </c>
      <c r="O29" s="31">
        <f t="shared" si="1"/>
        <v>0</v>
      </c>
      <c r="P29" s="31">
        <f t="shared" si="1"/>
        <v>0</v>
      </c>
      <c r="Q29" s="31">
        <f t="shared" si="1"/>
        <v>0</v>
      </c>
      <c r="R29" s="31">
        <f t="shared" si="1"/>
        <v>0</v>
      </c>
      <c r="S29" s="31">
        <f t="shared" si="1"/>
        <v>0</v>
      </c>
      <c r="T29" s="31">
        <f t="shared" si="1"/>
        <v>0</v>
      </c>
      <c r="U29" s="31">
        <f t="shared" si="1"/>
        <v>0</v>
      </c>
      <c r="V29" s="31">
        <f t="shared" si="1"/>
        <v>0</v>
      </c>
      <c r="W29" s="31">
        <f t="shared" si="1"/>
        <v>0</v>
      </c>
      <c r="X29" s="31">
        <f t="shared" si="1"/>
        <v>0</v>
      </c>
    </row>
    <row r="30" spans="2:24"/>
    <row r="31" spans="2:24">
      <c r="B31" s="30" t="s">
        <v>106</v>
      </c>
    </row>
    <row r="32" spans="2:24">
      <c r="B32" s="8" t="s">
        <v>120</v>
      </c>
      <c r="C32" s="10" t="s">
        <v>17</v>
      </c>
      <c r="D32" s="78"/>
      <c r="E32" s="78"/>
      <c r="F32" s="78"/>
      <c r="G32" s="78"/>
      <c r="H32" s="78"/>
      <c r="I32" s="78"/>
      <c r="J32" s="78"/>
      <c r="K32" s="78"/>
      <c r="L32" s="78"/>
      <c r="M32" s="78"/>
      <c r="N32" s="78"/>
      <c r="O32" s="78"/>
      <c r="P32" s="78"/>
      <c r="Q32" s="78"/>
      <c r="R32" s="78"/>
      <c r="S32" s="78"/>
      <c r="T32" s="78"/>
      <c r="U32" s="78"/>
      <c r="V32" s="78"/>
      <c r="W32" s="78"/>
      <c r="X32" s="78"/>
    </row>
    <row r="33" spans="2:24">
      <c r="B33" s="8" t="s">
        <v>121</v>
      </c>
      <c r="C33" s="10" t="s">
        <v>17</v>
      </c>
      <c r="D33" s="78"/>
      <c r="E33" s="78"/>
      <c r="F33" s="78"/>
      <c r="G33" s="78"/>
      <c r="H33" s="78"/>
      <c r="I33" s="78"/>
      <c r="J33" s="78"/>
      <c r="K33" s="78"/>
      <c r="L33" s="78"/>
      <c r="M33" s="78"/>
      <c r="N33" s="78"/>
      <c r="O33" s="78"/>
      <c r="P33" s="78"/>
      <c r="Q33" s="78"/>
      <c r="R33" s="78"/>
      <c r="S33" s="78"/>
      <c r="T33" s="78"/>
      <c r="U33" s="78"/>
      <c r="V33" s="78"/>
      <c r="W33" s="78"/>
      <c r="X33" s="78"/>
    </row>
    <row r="34" spans="2:24">
      <c r="C34" s="10" t="s">
        <v>17</v>
      </c>
      <c r="D34" s="31">
        <f>SUM(D32:D33)</f>
        <v>0</v>
      </c>
      <c r="E34" s="31">
        <f t="shared" ref="E34:X34" si="2">SUM(E32:E33)</f>
        <v>0</v>
      </c>
      <c r="F34" s="31">
        <f t="shared" si="2"/>
        <v>0</v>
      </c>
      <c r="G34" s="31">
        <f t="shared" si="2"/>
        <v>0</v>
      </c>
      <c r="H34" s="31">
        <f t="shared" si="2"/>
        <v>0</v>
      </c>
      <c r="I34" s="31">
        <f t="shared" si="2"/>
        <v>0</v>
      </c>
      <c r="J34" s="31">
        <f t="shared" si="2"/>
        <v>0</v>
      </c>
      <c r="K34" s="31">
        <f t="shared" si="2"/>
        <v>0</v>
      </c>
      <c r="L34" s="31">
        <f t="shared" si="2"/>
        <v>0</v>
      </c>
      <c r="M34" s="31">
        <f t="shared" si="2"/>
        <v>0</v>
      </c>
      <c r="N34" s="31">
        <f t="shared" si="2"/>
        <v>0</v>
      </c>
      <c r="O34" s="31">
        <f t="shared" si="2"/>
        <v>0</v>
      </c>
      <c r="P34" s="31">
        <f t="shared" si="2"/>
        <v>0</v>
      </c>
      <c r="Q34" s="31">
        <f t="shared" si="2"/>
        <v>0</v>
      </c>
      <c r="R34" s="31">
        <f t="shared" si="2"/>
        <v>0</v>
      </c>
      <c r="S34" s="31">
        <f t="shared" si="2"/>
        <v>0</v>
      </c>
      <c r="T34" s="31">
        <f t="shared" si="2"/>
        <v>0</v>
      </c>
      <c r="U34" s="31">
        <f t="shared" si="2"/>
        <v>0</v>
      </c>
      <c r="V34" s="31">
        <f t="shared" si="2"/>
        <v>0</v>
      </c>
      <c r="W34" s="31">
        <f t="shared" si="2"/>
        <v>0</v>
      </c>
      <c r="X34" s="31">
        <f t="shared" si="2"/>
        <v>0</v>
      </c>
    </row>
    <row r="35" spans="2:24"/>
    <row r="36" spans="2:24">
      <c r="B36" s="30" t="s">
        <v>107</v>
      </c>
    </row>
    <row r="37" spans="2:24">
      <c r="B37" s="8" t="s">
        <v>122</v>
      </c>
      <c r="C37" s="10" t="s">
        <v>17</v>
      </c>
      <c r="D37" s="78"/>
      <c r="E37" s="78"/>
      <c r="F37" s="78"/>
      <c r="G37" s="78"/>
      <c r="H37" s="78"/>
      <c r="I37" s="78"/>
      <c r="J37" s="78"/>
      <c r="K37" s="78"/>
      <c r="L37" s="78"/>
      <c r="M37" s="78"/>
      <c r="N37" s="78"/>
      <c r="O37" s="78"/>
      <c r="P37" s="78"/>
      <c r="Q37" s="78"/>
      <c r="R37" s="78"/>
      <c r="S37" s="78"/>
      <c r="T37" s="78"/>
      <c r="U37" s="78"/>
      <c r="V37" s="78"/>
      <c r="W37" s="78"/>
      <c r="X37" s="78"/>
    </row>
    <row r="38" spans="2:24">
      <c r="B38" s="8" t="s">
        <v>123</v>
      </c>
      <c r="C38" s="10" t="s">
        <v>17</v>
      </c>
      <c r="D38" s="78"/>
      <c r="E38" s="78"/>
      <c r="F38" s="78"/>
      <c r="G38" s="78"/>
      <c r="H38" s="78"/>
      <c r="I38" s="78"/>
      <c r="J38" s="78"/>
      <c r="K38" s="78"/>
      <c r="L38" s="78"/>
      <c r="M38" s="78"/>
      <c r="N38" s="78"/>
      <c r="O38" s="78"/>
      <c r="P38" s="78"/>
      <c r="Q38" s="78"/>
      <c r="R38" s="78"/>
      <c r="S38" s="78"/>
      <c r="T38" s="78"/>
      <c r="U38" s="78"/>
      <c r="V38" s="78"/>
      <c r="W38" s="78"/>
      <c r="X38" s="78"/>
    </row>
    <row r="39" spans="2:24">
      <c r="C39" s="10" t="s">
        <v>17</v>
      </c>
      <c r="D39" s="31">
        <f>SUM(D37:D38)</f>
        <v>0</v>
      </c>
      <c r="E39" s="31">
        <f t="shared" ref="E39:X39" si="3">SUM(E37:E38)</f>
        <v>0</v>
      </c>
      <c r="F39" s="31">
        <f t="shared" si="3"/>
        <v>0</v>
      </c>
      <c r="G39" s="31">
        <f t="shared" si="3"/>
        <v>0</v>
      </c>
      <c r="H39" s="31">
        <f t="shared" si="3"/>
        <v>0</v>
      </c>
      <c r="I39" s="31">
        <f t="shared" si="3"/>
        <v>0</v>
      </c>
      <c r="J39" s="31">
        <f t="shared" si="3"/>
        <v>0</v>
      </c>
      <c r="K39" s="31">
        <f t="shared" si="3"/>
        <v>0</v>
      </c>
      <c r="L39" s="31">
        <f t="shared" si="3"/>
        <v>0</v>
      </c>
      <c r="M39" s="31">
        <f t="shared" si="3"/>
        <v>0</v>
      </c>
      <c r="N39" s="31">
        <f t="shared" si="3"/>
        <v>0</v>
      </c>
      <c r="O39" s="31">
        <f t="shared" si="3"/>
        <v>0</v>
      </c>
      <c r="P39" s="31">
        <f t="shared" si="3"/>
        <v>0</v>
      </c>
      <c r="Q39" s="31">
        <f t="shared" si="3"/>
        <v>0</v>
      </c>
      <c r="R39" s="31">
        <f t="shared" si="3"/>
        <v>0</v>
      </c>
      <c r="S39" s="31">
        <f t="shared" si="3"/>
        <v>0</v>
      </c>
      <c r="T39" s="31">
        <f t="shared" si="3"/>
        <v>0</v>
      </c>
      <c r="U39" s="31">
        <f t="shared" si="3"/>
        <v>0</v>
      </c>
      <c r="V39" s="31">
        <f t="shared" si="3"/>
        <v>0</v>
      </c>
      <c r="W39" s="31">
        <f t="shared" si="3"/>
        <v>0</v>
      </c>
      <c r="X39" s="31">
        <f t="shared" si="3"/>
        <v>0</v>
      </c>
    </row>
    <row r="40" spans="2:24"/>
    <row r="41" spans="2:24">
      <c r="B41" s="29" t="s">
        <v>108</v>
      </c>
      <c r="C41" s="10" t="s">
        <v>17</v>
      </c>
      <c r="D41" s="31">
        <f>SUM(D34,D29,D39)</f>
        <v>0</v>
      </c>
      <c r="E41" s="31">
        <f t="shared" ref="E41:X41" si="4">SUM(E34,E29,E39)</f>
        <v>0</v>
      </c>
      <c r="F41" s="31">
        <f t="shared" si="4"/>
        <v>0</v>
      </c>
      <c r="G41" s="31">
        <f t="shared" si="4"/>
        <v>0</v>
      </c>
      <c r="H41" s="31">
        <f t="shared" si="4"/>
        <v>0</v>
      </c>
      <c r="I41" s="31">
        <f t="shared" si="4"/>
        <v>0</v>
      </c>
      <c r="J41" s="31">
        <f t="shared" si="4"/>
        <v>0</v>
      </c>
      <c r="K41" s="31">
        <f t="shared" si="4"/>
        <v>0</v>
      </c>
      <c r="L41" s="31">
        <f t="shared" si="4"/>
        <v>0</v>
      </c>
      <c r="M41" s="31">
        <f t="shared" si="4"/>
        <v>0</v>
      </c>
      <c r="N41" s="31">
        <f t="shared" si="4"/>
        <v>0</v>
      </c>
      <c r="O41" s="31">
        <f t="shared" si="4"/>
        <v>0</v>
      </c>
      <c r="P41" s="31">
        <f t="shared" si="4"/>
        <v>0</v>
      </c>
      <c r="Q41" s="31">
        <f t="shared" si="4"/>
        <v>0</v>
      </c>
      <c r="R41" s="31">
        <f t="shared" si="4"/>
        <v>0</v>
      </c>
      <c r="S41" s="31">
        <f t="shared" si="4"/>
        <v>0</v>
      </c>
      <c r="T41" s="31">
        <f t="shared" si="4"/>
        <v>0</v>
      </c>
      <c r="U41" s="31">
        <f t="shared" si="4"/>
        <v>0</v>
      </c>
      <c r="V41" s="31">
        <f t="shared" si="4"/>
        <v>0</v>
      </c>
      <c r="W41" s="31">
        <f t="shared" si="4"/>
        <v>0</v>
      </c>
      <c r="X41" s="31">
        <f t="shared" si="4"/>
        <v>0</v>
      </c>
    </row>
    <row r="42" spans="2:24">
      <c r="C42" s="10"/>
      <c r="D42" s="32"/>
      <c r="E42" s="32"/>
      <c r="F42" s="32"/>
      <c r="G42" s="32"/>
      <c r="H42" s="32"/>
      <c r="I42" s="32"/>
      <c r="J42" s="32"/>
      <c r="K42" s="32"/>
      <c r="L42" s="32"/>
      <c r="M42" s="32"/>
      <c r="N42" s="32"/>
      <c r="O42" s="32"/>
      <c r="P42" s="32"/>
      <c r="Q42" s="32"/>
      <c r="R42" s="32"/>
      <c r="S42" s="32"/>
      <c r="T42" s="32"/>
      <c r="U42" s="32"/>
      <c r="V42" s="32"/>
      <c r="W42" s="32"/>
      <c r="X42" s="32"/>
    </row>
    <row r="43" spans="2:24">
      <c r="B43" s="30" t="s">
        <v>109</v>
      </c>
    </row>
    <row r="44" spans="2:24">
      <c r="B44" s="8" t="s">
        <v>124</v>
      </c>
      <c r="C44" s="10" t="s">
        <v>17</v>
      </c>
      <c r="D44" s="78"/>
      <c r="E44" s="78"/>
      <c r="F44" s="78"/>
      <c r="G44" s="78"/>
      <c r="H44" s="78"/>
      <c r="I44" s="78"/>
      <c r="J44" s="78"/>
      <c r="K44" s="78"/>
      <c r="L44" s="78"/>
      <c r="M44" s="78"/>
      <c r="N44" s="78"/>
      <c r="O44" s="78"/>
      <c r="P44" s="78"/>
      <c r="Q44" s="78"/>
      <c r="R44" s="78"/>
      <c r="S44" s="78"/>
      <c r="T44" s="78"/>
      <c r="U44" s="78"/>
      <c r="V44" s="78"/>
      <c r="W44" s="78"/>
      <c r="X44" s="78"/>
    </row>
    <row r="45" spans="2:24">
      <c r="B45" s="8" t="s">
        <v>125</v>
      </c>
      <c r="C45" s="10" t="s">
        <v>17</v>
      </c>
      <c r="D45" s="78"/>
      <c r="E45" s="78"/>
      <c r="F45" s="78"/>
      <c r="G45" s="78"/>
      <c r="H45" s="78"/>
      <c r="I45" s="78"/>
      <c r="J45" s="78"/>
      <c r="K45" s="78"/>
      <c r="L45" s="78"/>
      <c r="M45" s="78"/>
      <c r="N45" s="78"/>
      <c r="O45" s="78"/>
      <c r="P45" s="78"/>
      <c r="Q45" s="78"/>
      <c r="R45" s="78"/>
      <c r="S45" s="78"/>
      <c r="T45" s="78"/>
      <c r="U45" s="78"/>
      <c r="V45" s="78"/>
      <c r="W45" s="78"/>
      <c r="X45" s="78"/>
    </row>
    <row r="46" spans="2:24">
      <c r="B46" s="8" t="s">
        <v>126</v>
      </c>
      <c r="C46" s="10" t="s">
        <v>17</v>
      </c>
      <c r="D46" s="78"/>
      <c r="E46" s="78"/>
      <c r="F46" s="78"/>
      <c r="G46" s="78"/>
      <c r="H46" s="78"/>
      <c r="I46" s="78"/>
      <c r="J46" s="78"/>
      <c r="K46" s="78"/>
      <c r="L46" s="78"/>
      <c r="M46" s="78"/>
      <c r="N46" s="78"/>
      <c r="O46" s="78"/>
      <c r="P46" s="78"/>
      <c r="Q46" s="78"/>
      <c r="R46" s="78"/>
      <c r="S46" s="78"/>
      <c r="T46" s="78"/>
      <c r="U46" s="78"/>
      <c r="V46" s="78"/>
      <c r="W46" s="78"/>
      <c r="X46" s="78"/>
    </row>
    <row r="47" spans="2:24">
      <c r="B47" s="8" t="s">
        <v>127</v>
      </c>
      <c r="C47" s="10" t="s">
        <v>17</v>
      </c>
      <c r="D47" s="78"/>
      <c r="E47" s="78"/>
      <c r="F47" s="78"/>
      <c r="G47" s="78"/>
      <c r="H47" s="78"/>
      <c r="I47" s="78"/>
      <c r="J47" s="78"/>
      <c r="K47" s="78"/>
      <c r="L47" s="78"/>
      <c r="M47" s="78"/>
      <c r="N47" s="78"/>
      <c r="O47" s="78"/>
      <c r="P47" s="78"/>
      <c r="Q47" s="78"/>
      <c r="R47" s="78"/>
      <c r="S47" s="78"/>
      <c r="T47" s="78"/>
      <c r="U47" s="78"/>
      <c r="V47" s="78"/>
      <c r="W47" s="78"/>
      <c r="X47" s="78"/>
    </row>
    <row r="48" spans="2:24">
      <c r="C48" s="10" t="s">
        <v>17</v>
      </c>
      <c r="D48" s="31">
        <f>SUM(D44:D47)</f>
        <v>0</v>
      </c>
      <c r="E48" s="31">
        <f t="shared" ref="E48:X48" si="5">SUM(E44:E47)</f>
        <v>0</v>
      </c>
      <c r="F48" s="31">
        <f t="shared" si="5"/>
        <v>0</v>
      </c>
      <c r="G48" s="31">
        <f t="shared" si="5"/>
        <v>0</v>
      </c>
      <c r="H48" s="31">
        <f t="shared" si="5"/>
        <v>0</v>
      </c>
      <c r="I48" s="31">
        <f t="shared" si="5"/>
        <v>0</v>
      </c>
      <c r="J48" s="31">
        <f t="shared" si="5"/>
        <v>0</v>
      </c>
      <c r="K48" s="31">
        <f t="shared" si="5"/>
        <v>0</v>
      </c>
      <c r="L48" s="31">
        <f t="shared" si="5"/>
        <v>0</v>
      </c>
      <c r="M48" s="31">
        <f t="shared" si="5"/>
        <v>0</v>
      </c>
      <c r="N48" s="31">
        <f t="shared" si="5"/>
        <v>0</v>
      </c>
      <c r="O48" s="31">
        <f t="shared" si="5"/>
        <v>0</v>
      </c>
      <c r="P48" s="31">
        <f t="shared" si="5"/>
        <v>0</v>
      </c>
      <c r="Q48" s="31">
        <f t="shared" si="5"/>
        <v>0</v>
      </c>
      <c r="R48" s="31">
        <f t="shared" si="5"/>
        <v>0</v>
      </c>
      <c r="S48" s="31">
        <f t="shared" si="5"/>
        <v>0</v>
      </c>
      <c r="T48" s="31">
        <f t="shared" si="5"/>
        <v>0</v>
      </c>
      <c r="U48" s="31">
        <f t="shared" si="5"/>
        <v>0</v>
      </c>
      <c r="V48" s="31">
        <f t="shared" si="5"/>
        <v>0</v>
      </c>
      <c r="W48" s="31">
        <f t="shared" si="5"/>
        <v>0</v>
      </c>
      <c r="X48" s="31">
        <f t="shared" si="5"/>
        <v>0</v>
      </c>
    </row>
    <row r="49" spans="2:24"/>
    <row r="50" spans="2:24">
      <c r="B50" s="29" t="s">
        <v>113</v>
      </c>
      <c r="C50" s="10" t="s">
        <v>17</v>
      </c>
      <c r="D50" s="31">
        <f>SUM(D48,D41)</f>
        <v>0</v>
      </c>
      <c r="E50" s="31">
        <f t="shared" ref="E50:X50" si="6">SUM(E48,E41)</f>
        <v>0</v>
      </c>
      <c r="F50" s="31">
        <f t="shared" si="6"/>
        <v>0</v>
      </c>
      <c r="G50" s="31">
        <f t="shared" si="6"/>
        <v>0</v>
      </c>
      <c r="H50" s="31">
        <f t="shared" si="6"/>
        <v>0</v>
      </c>
      <c r="I50" s="31">
        <f t="shared" si="6"/>
        <v>0</v>
      </c>
      <c r="J50" s="31">
        <f t="shared" si="6"/>
        <v>0</v>
      </c>
      <c r="K50" s="31">
        <f t="shared" si="6"/>
        <v>0</v>
      </c>
      <c r="L50" s="31">
        <f t="shared" si="6"/>
        <v>0</v>
      </c>
      <c r="M50" s="31">
        <f t="shared" si="6"/>
        <v>0</v>
      </c>
      <c r="N50" s="31">
        <f t="shared" si="6"/>
        <v>0</v>
      </c>
      <c r="O50" s="31">
        <f t="shared" si="6"/>
        <v>0</v>
      </c>
      <c r="P50" s="31">
        <f t="shared" si="6"/>
        <v>0</v>
      </c>
      <c r="Q50" s="31">
        <f t="shared" si="6"/>
        <v>0</v>
      </c>
      <c r="R50" s="31">
        <f t="shared" si="6"/>
        <v>0</v>
      </c>
      <c r="S50" s="31">
        <f t="shared" si="6"/>
        <v>0</v>
      </c>
      <c r="T50" s="31">
        <f t="shared" si="6"/>
        <v>0</v>
      </c>
      <c r="U50" s="31">
        <f t="shared" si="6"/>
        <v>0</v>
      </c>
      <c r="V50" s="31">
        <f t="shared" si="6"/>
        <v>0</v>
      </c>
      <c r="W50" s="31">
        <f t="shared" si="6"/>
        <v>0</v>
      </c>
      <c r="X50" s="31">
        <f t="shared" si="6"/>
        <v>0</v>
      </c>
    </row>
    <row r="51" spans="2:24"/>
    <row r="52" spans="2:24">
      <c r="B52" s="29" t="s">
        <v>114</v>
      </c>
    </row>
    <row r="53" spans="2:24" ht="25.5">
      <c r="B53" s="11" t="s">
        <v>110</v>
      </c>
      <c r="C53" s="10" t="s">
        <v>17</v>
      </c>
      <c r="D53" s="78"/>
      <c r="E53" s="78"/>
      <c r="F53" s="78"/>
      <c r="G53" s="78"/>
      <c r="H53" s="78"/>
      <c r="I53" s="78"/>
      <c r="J53" s="78"/>
      <c r="K53" s="78"/>
      <c r="L53" s="78"/>
      <c r="M53" s="78"/>
      <c r="N53" s="78"/>
      <c r="O53" s="78"/>
      <c r="P53" s="78"/>
      <c r="Q53" s="78"/>
      <c r="R53" s="78"/>
      <c r="S53" s="78"/>
      <c r="T53" s="78"/>
      <c r="U53" s="78"/>
      <c r="V53" s="78"/>
      <c r="W53" s="78"/>
      <c r="X53" s="78"/>
    </row>
    <row r="54" spans="2:24" ht="25.5">
      <c r="B54" s="11" t="s">
        <v>111</v>
      </c>
      <c r="C54" s="10" t="s">
        <v>17</v>
      </c>
      <c r="D54" s="78"/>
      <c r="E54" s="78"/>
      <c r="F54" s="78"/>
      <c r="G54" s="78"/>
      <c r="H54" s="78"/>
      <c r="I54" s="78"/>
      <c r="J54" s="78"/>
      <c r="K54" s="78"/>
      <c r="L54" s="78"/>
      <c r="M54" s="78"/>
      <c r="N54" s="78"/>
      <c r="O54" s="78"/>
      <c r="P54" s="78"/>
      <c r="Q54" s="78"/>
      <c r="R54" s="78"/>
      <c r="S54" s="78"/>
      <c r="T54" s="78"/>
      <c r="U54" s="78"/>
      <c r="V54" s="78"/>
      <c r="W54" s="78"/>
      <c r="X54" s="78"/>
    </row>
    <row r="55" spans="2:24">
      <c r="B55" s="8" t="s">
        <v>112</v>
      </c>
      <c r="C55" s="10" t="s">
        <v>17</v>
      </c>
      <c r="D55" s="78"/>
      <c r="E55" s="78"/>
      <c r="F55" s="78"/>
      <c r="G55" s="78"/>
      <c r="H55" s="78"/>
      <c r="I55" s="78"/>
      <c r="J55" s="78"/>
      <c r="K55" s="78"/>
      <c r="L55" s="78"/>
      <c r="M55" s="78"/>
      <c r="N55" s="78"/>
      <c r="O55" s="78"/>
      <c r="P55" s="78"/>
      <c r="Q55" s="78"/>
      <c r="R55" s="78"/>
      <c r="S55" s="78"/>
      <c r="T55" s="78"/>
      <c r="U55" s="78"/>
      <c r="V55" s="78"/>
      <c r="W55" s="78"/>
      <c r="X55" s="78"/>
    </row>
    <row r="56" spans="2:24"/>
    <row r="57" spans="2:24">
      <c r="B57" s="29" t="s">
        <v>115</v>
      </c>
      <c r="C57" s="10" t="s">
        <v>17</v>
      </c>
      <c r="D57" s="31">
        <f>SUM(D53:D55,D50)</f>
        <v>0</v>
      </c>
      <c r="E57" s="31">
        <f t="shared" ref="E57:X57" si="7">SUM(E53:E55,E50)</f>
        <v>0</v>
      </c>
      <c r="F57" s="31">
        <f t="shared" si="7"/>
        <v>0</v>
      </c>
      <c r="G57" s="31">
        <f t="shared" si="7"/>
        <v>0</v>
      </c>
      <c r="H57" s="31">
        <f t="shared" si="7"/>
        <v>0</v>
      </c>
      <c r="I57" s="31">
        <f t="shared" si="7"/>
        <v>0</v>
      </c>
      <c r="J57" s="31">
        <f t="shared" si="7"/>
        <v>0</v>
      </c>
      <c r="K57" s="31">
        <f t="shared" si="7"/>
        <v>0</v>
      </c>
      <c r="L57" s="31">
        <f t="shared" si="7"/>
        <v>0</v>
      </c>
      <c r="M57" s="31">
        <f t="shared" si="7"/>
        <v>0</v>
      </c>
      <c r="N57" s="31">
        <f t="shared" si="7"/>
        <v>0</v>
      </c>
      <c r="O57" s="31">
        <f t="shared" si="7"/>
        <v>0</v>
      </c>
      <c r="P57" s="31">
        <f t="shared" si="7"/>
        <v>0</v>
      </c>
      <c r="Q57" s="31">
        <f t="shared" si="7"/>
        <v>0</v>
      </c>
      <c r="R57" s="31">
        <f t="shared" si="7"/>
        <v>0</v>
      </c>
      <c r="S57" s="31">
        <f t="shared" si="7"/>
        <v>0</v>
      </c>
      <c r="T57" s="31">
        <f t="shared" si="7"/>
        <v>0</v>
      </c>
      <c r="U57" s="31">
        <f t="shared" si="7"/>
        <v>0</v>
      </c>
      <c r="V57" s="31">
        <f t="shared" si="7"/>
        <v>0</v>
      </c>
      <c r="W57" s="31">
        <f t="shared" si="7"/>
        <v>0</v>
      </c>
      <c r="X57" s="31">
        <f t="shared" si="7"/>
        <v>0</v>
      </c>
    </row>
    <row r="58" spans="2:24"/>
    <row r="59" spans="2:24"/>
    <row r="60" spans="2:24">
      <c r="B60" s="29" t="s">
        <v>118</v>
      </c>
    </row>
    <row r="61" spans="2:24">
      <c r="B61" s="30" t="s">
        <v>119</v>
      </c>
    </row>
    <row r="62" spans="2:24">
      <c r="B62" s="78" t="s">
        <v>436</v>
      </c>
      <c r="C62" s="10" t="s">
        <v>17</v>
      </c>
      <c r="D62" s="78"/>
      <c r="E62" s="78"/>
      <c r="F62" s="78"/>
      <c r="G62" s="78"/>
      <c r="H62" s="78"/>
      <c r="I62" s="78"/>
      <c r="J62" s="78"/>
      <c r="K62" s="78"/>
      <c r="L62" s="78"/>
      <c r="M62" s="78"/>
      <c r="N62" s="78"/>
      <c r="O62" s="78"/>
      <c r="P62" s="78"/>
      <c r="Q62" s="78"/>
      <c r="R62" s="78"/>
      <c r="S62" s="78"/>
      <c r="T62" s="78"/>
      <c r="U62" s="78"/>
      <c r="V62" s="78"/>
      <c r="W62" s="78"/>
      <c r="X62" s="78"/>
    </row>
    <row r="63" spans="2:24">
      <c r="B63" s="78" t="s">
        <v>436</v>
      </c>
      <c r="C63" s="10" t="s">
        <v>17</v>
      </c>
      <c r="D63" s="78"/>
      <c r="E63" s="78"/>
      <c r="F63" s="78"/>
      <c r="G63" s="78"/>
      <c r="H63" s="78"/>
      <c r="I63" s="78"/>
      <c r="J63" s="78"/>
      <c r="K63" s="78"/>
      <c r="L63" s="78"/>
      <c r="M63" s="78"/>
      <c r="N63" s="78"/>
      <c r="O63" s="78"/>
      <c r="P63" s="78"/>
      <c r="Q63" s="78"/>
      <c r="R63" s="78"/>
      <c r="S63" s="78"/>
      <c r="T63" s="78"/>
      <c r="U63" s="78"/>
      <c r="V63" s="78"/>
      <c r="W63" s="78"/>
      <c r="X63" s="78"/>
    </row>
    <row r="64" spans="2:24">
      <c r="B64" s="78" t="s">
        <v>436</v>
      </c>
      <c r="C64" s="10" t="s">
        <v>17</v>
      </c>
      <c r="D64" s="78"/>
      <c r="E64" s="78"/>
      <c r="F64" s="78"/>
      <c r="G64" s="78"/>
      <c r="H64" s="78"/>
      <c r="I64" s="78"/>
      <c r="J64" s="78"/>
      <c r="K64" s="78"/>
      <c r="L64" s="78"/>
      <c r="M64" s="78"/>
      <c r="N64" s="78"/>
      <c r="O64" s="78"/>
      <c r="P64" s="78"/>
      <c r="Q64" s="78"/>
      <c r="R64" s="78"/>
      <c r="S64" s="78"/>
      <c r="T64" s="78"/>
      <c r="U64" s="78"/>
      <c r="V64" s="78"/>
      <c r="W64" s="78"/>
      <c r="X64" s="78"/>
    </row>
    <row r="65" spans="2:24">
      <c r="B65" s="78" t="s">
        <v>436</v>
      </c>
      <c r="C65" s="10" t="s">
        <v>17</v>
      </c>
      <c r="D65" s="78"/>
      <c r="E65" s="78"/>
      <c r="F65" s="78"/>
      <c r="G65" s="78"/>
      <c r="H65" s="78"/>
      <c r="I65" s="78"/>
      <c r="J65" s="78"/>
      <c r="K65" s="78"/>
      <c r="L65" s="78"/>
      <c r="M65" s="78"/>
      <c r="N65" s="78"/>
      <c r="O65" s="78"/>
      <c r="P65" s="78"/>
      <c r="Q65" s="78"/>
      <c r="R65" s="78"/>
      <c r="S65" s="78"/>
      <c r="T65" s="78"/>
      <c r="U65" s="78"/>
      <c r="V65" s="78"/>
      <c r="W65" s="78"/>
      <c r="X65" s="78"/>
    </row>
    <row r="66" spans="2:24">
      <c r="B66" s="78" t="s">
        <v>436</v>
      </c>
      <c r="C66" s="10" t="s">
        <v>17</v>
      </c>
      <c r="D66" s="78"/>
      <c r="E66" s="78"/>
      <c r="F66" s="78"/>
      <c r="G66" s="78"/>
      <c r="H66" s="78"/>
      <c r="I66" s="78"/>
      <c r="J66" s="78"/>
      <c r="K66" s="78"/>
      <c r="L66" s="78"/>
      <c r="M66" s="78"/>
      <c r="N66" s="78"/>
      <c r="O66" s="78"/>
      <c r="P66" s="78"/>
      <c r="Q66" s="78"/>
      <c r="R66" s="78"/>
      <c r="S66" s="78"/>
      <c r="T66" s="78"/>
      <c r="U66" s="78"/>
      <c r="V66" s="78"/>
      <c r="W66" s="78"/>
      <c r="X66" s="78"/>
    </row>
    <row r="67" spans="2:24"/>
    <row r="68" spans="2:24">
      <c r="B68" s="30" t="s">
        <v>133</v>
      </c>
    </row>
    <row r="69" spans="2:24">
      <c r="B69" s="8" t="s">
        <v>134</v>
      </c>
      <c r="C69" s="10" t="s">
        <v>17</v>
      </c>
      <c r="D69" s="78"/>
      <c r="E69" s="78"/>
      <c r="F69" s="78"/>
      <c r="G69" s="78"/>
      <c r="H69" s="78"/>
      <c r="I69" s="78"/>
      <c r="J69" s="78"/>
      <c r="K69" s="78"/>
      <c r="L69" s="78"/>
      <c r="M69" s="78"/>
      <c r="N69" s="78"/>
      <c r="O69" s="78"/>
      <c r="P69" s="78"/>
      <c r="Q69" s="78"/>
      <c r="R69" s="78"/>
      <c r="S69" s="78"/>
      <c r="T69" s="78"/>
      <c r="U69" s="78"/>
      <c r="V69" s="78"/>
      <c r="W69" s="78"/>
      <c r="X69" s="78"/>
    </row>
    <row r="70" spans="2:24">
      <c r="B70" s="8" t="s">
        <v>135</v>
      </c>
      <c r="C70" s="10" t="s">
        <v>17</v>
      </c>
      <c r="D70" s="78"/>
      <c r="E70" s="78"/>
      <c r="F70" s="78"/>
      <c r="G70" s="78"/>
      <c r="H70" s="78"/>
      <c r="I70" s="78"/>
      <c r="J70" s="78"/>
      <c r="K70" s="78"/>
      <c r="L70" s="78"/>
      <c r="M70" s="78"/>
      <c r="N70" s="78"/>
      <c r="O70" s="78"/>
      <c r="P70" s="78"/>
      <c r="Q70" s="78"/>
      <c r="R70" s="78"/>
      <c r="S70" s="78"/>
      <c r="T70" s="78"/>
      <c r="U70" s="78"/>
      <c r="V70" s="78"/>
      <c r="W70" s="78"/>
      <c r="X70" s="78"/>
    </row>
    <row r="71" spans="2:24">
      <c r="B71" s="8" t="s">
        <v>136</v>
      </c>
      <c r="C71" s="10" t="s">
        <v>17</v>
      </c>
      <c r="D71" s="78"/>
      <c r="E71" s="78"/>
      <c r="F71" s="78"/>
      <c r="G71" s="78"/>
      <c r="H71" s="78"/>
      <c r="I71" s="78"/>
      <c r="J71" s="78"/>
      <c r="K71" s="78"/>
      <c r="L71" s="78"/>
      <c r="M71" s="78"/>
      <c r="N71" s="78"/>
      <c r="O71" s="78"/>
      <c r="P71" s="78"/>
      <c r="Q71" s="78"/>
      <c r="R71" s="78"/>
      <c r="S71" s="78"/>
      <c r="T71" s="78"/>
      <c r="U71" s="78"/>
      <c r="V71" s="78"/>
      <c r="W71" s="78"/>
      <c r="X71" s="78"/>
    </row>
    <row r="72" spans="2:24">
      <c r="B72" s="78" t="s">
        <v>437</v>
      </c>
      <c r="C72" s="10" t="s">
        <v>17</v>
      </c>
      <c r="D72" s="78"/>
      <c r="E72" s="78"/>
      <c r="F72" s="78"/>
      <c r="G72" s="78"/>
      <c r="H72" s="78"/>
      <c r="I72" s="78"/>
      <c r="J72" s="78"/>
      <c r="K72" s="78"/>
      <c r="L72" s="78"/>
      <c r="M72" s="78"/>
      <c r="N72" s="78"/>
      <c r="O72" s="78"/>
      <c r="P72" s="78"/>
      <c r="Q72" s="78"/>
      <c r="R72" s="78"/>
      <c r="S72" s="78"/>
      <c r="T72" s="78"/>
      <c r="U72" s="78"/>
      <c r="V72" s="78"/>
      <c r="W72" s="78"/>
      <c r="X72" s="78"/>
    </row>
    <row r="73" spans="2:24">
      <c r="B73" s="78" t="s">
        <v>437</v>
      </c>
      <c r="C73" s="10" t="s">
        <v>17</v>
      </c>
      <c r="D73" s="78"/>
      <c r="E73" s="78"/>
      <c r="F73" s="78"/>
      <c r="G73" s="78"/>
      <c r="H73" s="78"/>
      <c r="I73" s="78"/>
      <c r="J73" s="78"/>
      <c r="K73" s="78"/>
      <c r="L73" s="78"/>
      <c r="M73" s="78"/>
      <c r="N73" s="78"/>
      <c r="O73" s="78"/>
      <c r="P73" s="78"/>
      <c r="Q73" s="78"/>
      <c r="R73" s="78"/>
      <c r="S73" s="78"/>
      <c r="T73" s="78"/>
      <c r="U73" s="78"/>
      <c r="V73" s="78"/>
      <c r="W73" s="78"/>
      <c r="X73" s="78"/>
    </row>
    <row r="74" spans="2:24">
      <c r="B74" s="78" t="s">
        <v>437</v>
      </c>
      <c r="C74" s="10" t="s">
        <v>17</v>
      </c>
      <c r="D74" s="78"/>
      <c r="E74" s="78"/>
      <c r="F74" s="78"/>
      <c r="G74" s="78"/>
      <c r="H74" s="78"/>
      <c r="I74" s="78"/>
      <c r="J74" s="78"/>
      <c r="K74" s="78"/>
      <c r="L74" s="78"/>
      <c r="M74" s="78"/>
      <c r="N74" s="78"/>
      <c r="O74" s="78"/>
      <c r="P74" s="78"/>
      <c r="Q74" s="78"/>
      <c r="R74" s="78"/>
      <c r="S74" s="78"/>
      <c r="T74" s="78"/>
      <c r="U74" s="78"/>
      <c r="V74" s="78"/>
      <c r="W74" s="78"/>
      <c r="X74" s="78"/>
    </row>
    <row r="75" spans="2:24"/>
  </sheetData>
  <sheetProtection sheet="1" objects="1" scenarios="1"/>
  <conditionalFormatting sqref="A8 A11">
    <cfRule type="cellIs" dxfId="21" priority="3" operator="equal">
      <formula>"O"</formula>
    </cfRule>
    <cfRule type="cellIs" dxfId="20" priority="4" operator="equal">
      <formula>"P"</formula>
    </cfRule>
  </conditionalFormatting>
  <dataValidations count="1">
    <dataValidation type="list" allowBlank="1" showInputMessage="1" showErrorMessage="1" error="The value entered must be one of those shown in the drop down list." prompt="Please enter the generally accepted accounting principles which have been used in preparation of these accounts." sqref="D9:X9">
      <formula1>$Z$9:$Z$10</formula1>
    </dataValidation>
  </dataValidations>
  <hyperlinks>
    <hyperlink ref="A5" location="'Sign off'!A1" display="Index"/>
  </hyperlinks>
  <pageMargins left="0.23622047244094491" right="0.23622047244094491" top="0.74803149606299213" bottom="0.74803149606299213" header="0.31496062992125984" footer="0.31496062992125984"/>
  <pageSetup paperSize="8" scale="68" orientation="landscape" r:id="rId1"/>
  <drawing r:id="rId2"/>
  <legacyDrawing r:id="rId3"/>
</worksheet>
</file>

<file path=xl/worksheets/sheet12.xml><?xml version="1.0" encoding="utf-8"?>
<worksheet xmlns="http://schemas.openxmlformats.org/spreadsheetml/2006/main" xmlns:r="http://schemas.openxmlformats.org/officeDocument/2006/relationships">
  <sheetPr codeName="Sheet14">
    <pageSetUpPr fitToPage="1"/>
  </sheetPr>
  <dimension ref="A1:Y98"/>
  <sheetViews>
    <sheetView zoomScaleNormal="100"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325</v>
      </c>
    </row>
    <row r="7" spans="1:24">
      <c r="A7" s="8" t="s">
        <v>211</v>
      </c>
      <c r="B7" s="8" t="s">
        <v>286</v>
      </c>
      <c r="D7" s="56">
        <v>2011</v>
      </c>
      <c r="E7" s="56">
        <v>2012</v>
      </c>
      <c r="F7" s="56">
        <v>2013</v>
      </c>
      <c r="G7" s="56">
        <v>2014</v>
      </c>
      <c r="H7" s="56">
        <v>2015</v>
      </c>
      <c r="I7" s="56">
        <v>2016</v>
      </c>
      <c r="J7" s="56">
        <v>2017</v>
      </c>
      <c r="K7" s="56">
        <v>2018</v>
      </c>
      <c r="L7" s="56">
        <v>2019</v>
      </c>
      <c r="M7" s="56">
        <v>2020</v>
      </c>
      <c r="N7" s="56">
        <v>2021</v>
      </c>
      <c r="O7" s="56">
        <v>2022</v>
      </c>
      <c r="P7" s="56">
        <v>2023</v>
      </c>
      <c r="Q7" s="56">
        <v>2024</v>
      </c>
      <c r="R7" s="56">
        <v>2025</v>
      </c>
      <c r="S7" s="56">
        <v>2026</v>
      </c>
      <c r="T7" s="56">
        <v>2027</v>
      </c>
      <c r="U7" s="56">
        <v>2028</v>
      </c>
      <c r="V7" s="56">
        <v>2029</v>
      </c>
      <c r="W7" s="56">
        <v>2030</v>
      </c>
      <c r="X7" s="56">
        <v>2031</v>
      </c>
    </row>
    <row r="8" spans="1:24">
      <c r="A8" s="75" t="s">
        <v>212</v>
      </c>
    </row>
    <row r="9" spans="1:24">
      <c r="B9" s="8" t="s">
        <v>100</v>
      </c>
      <c r="D9" s="39">
        <f>'9'!D9</f>
        <v>0</v>
      </c>
      <c r="E9" s="39">
        <f>'9'!E9</f>
        <v>0</v>
      </c>
      <c r="F9" s="39">
        <f>'9'!F9</f>
        <v>0</v>
      </c>
      <c r="G9" s="39" t="str">
        <f>'9'!G9</f>
        <v>IFRS</v>
      </c>
      <c r="H9" s="39" t="str">
        <f>'9'!H9</f>
        <v>IFRS</v>
      </c>
      <c r="I9" s="39" t="str">
        <f>'9'!I9</f>
        <v>IFRS</v>
      </c>
      <c r="J9" s="39" t="str">
        <f>'9'!J9</f>
        <v>IFRS</v>
      </c>
      <c r="K9" s="39" t="str">
        <f>'9'!K9</f>
        <v>IFRS</v>
      </c>
      <c r="L9" s="39" t="str">
        <f>'9'!L9</f>
        <v>IFRS</v>
      </c>
      <c r="M9" s="39" t="str">
        <f>'9'!M9</f>
        <v>IFRS</v>
      </c>
      <c r="N9" s="39" t="str">
        <f>'9'!N9</f>
        <v>IFRS</v>
      </c>
      <c r="O9" s="39" t="str">
        <f>'9'!O9</f>
        <v>IFRS</v>
      </c>
      <c r="P9" s="39" t="str">
        <f>'9'!P9</f>
        <v>IFRS</v>
      </c>
      <c r="Q9" s="39" t="str">
        <f>'9'!Q9</f>
        <v>IFRS</v>
      </c>
      <c r="R9" s="39" t="str">
        <f>'9'!R9</f>
        <v>IFRS</v>
      </c>
      <c r="S9" s="39" t="str">
        <f>'9'!S9</f>
        <v>IFRS</v>
      </c>
      <c r="T9" s="39" t="str">
        <f>'9'!T9</f>
        <v>IFRS</v>
      </c>
      <c r="U9" s="39" t="str">
        <f>'9'!U9</f>
        <v>IFRS</v>
      </c>
      <c r="V9" s="39" t="str">
        <f>'9'!V9</f>
        <v>IFRS</v>
      </c>
      <c r="W9" s="39" t="str">
        <f>'9'!W9</f>
        <v>IFRS</v>
      </c>
      <c r="X9" s="39" t="str">
        <f>'9'!X9</f>
        <v>IFRS</v>
      </c>
    </row>
    <row r="10" spans="1:24">
      <c r="A10" s="8" t="s">
        <v>213</v>
      </c>
    </row>
    <row r="11" spans="1:24">
      <c r="A11" s="75" t="s">
        <v>214</v>
      </c>
      <c r="B11" s="8" t="s">
        <v>116</v>
      </c>
      <c r="C11" s="56" t="s">
        <v>299</v>
      </c>
    </row>
    <row r="12" spans="1:24">
      <c r="A12" s="76"/>
    </row>
    <row r="13" spans="1:24">
      <c r="A13" s="77" t="b">
        <v>0</v>
      </c>
      <c r="B13" s="29" t="s">
        <v>156</v>
      </c>
    </row>
    <row r="14" spans="1:24"/>
    <row r="15" spans="1:24">
      <c r="B15" s="30" t="s">
        <v>143</v>
      </c>
    </row>
    <row r="16" spans="1:24">
      <c r="B16" s="8" t="s">
        <v>144</v>
      </c>
      <c r="C16" s="56" t="s">
        <v>17</v>
      </c>
      <c r="D16" s="78"/>
      <c r="E16" s="78"/>
      <c r="F16" s="78"/>
      <c r="G16" s="78"/>
      <c r="H16" s="78"/>
      <c r="I16" s="78"/>
      <c r="J16" s="78"/>
      <c r="K16" s="78"/>
      <c r="L16" s="78"/>
      <c r="M16" s="78"/>
      <c r="N16" s="78"/>
      <c r="O16" s="78"/>
      <c r="P16" s="78"/>
      <c r="Q16" s="78"/>
      <c r="R16" s="78"/>
      <c r="S16" s="78"/>
      <c r="T16" s="78"/>
      <c r="U16" s="78"/>
      <c r="V16" s="78"/>
      <c r="W16" s="78"/>
      <c r="X16" s="78"/>
    </row>
    <row r="17" spans="2:24">
      <c r="B17" s="8" t="s">
        <v>145</v>
      </c>
      <c r="C17" s="56" t="s">
        <v>17</v>
      </c>
      <c r="D17" s="78"/>
      <c r="E17" s="78"/>
      <c r="F17" s="78"/>
      <c r="G17" s="78"/>
      <c r="H17" s="78"/>
      <c r="I17" s="78"/>
      <c r="J17" s="78"/>
      <c r="K17" s="78"/>
      <c r="L17" s="78"/>
      <c r="M17" s="78"/>
      <c r="N17" s="78"/>
      <c r="O17" s="78"/>
      <c r="P17" s="78"/>
      <c r="Q17" s="78"/>
      <c r="R17" s="78"/>
      <c r="S17" s="78"/>
      <c r="T17" s="78"/>
      <c r="U17" s="78"/>
      <c r="V17" s="78"/>
      <c r="W17" s="78"/>
      <c r="X17" s="78"/>
    </row>
    <row r="18" spans="2:24">
      <c r="B18" s="8" t="s">
        <v>146</v>
      </c>
      <c r="C18" s="56" t="s">
        <v>17</v>
      </c>
      <c r="D18" s="78"/>
      <c r="E18" s="78"/>
      <c r="F18" s="78"/>
      <c r="G18" s="78"/>
      <c r="H18" s="78"/>
      <c r="I18" s="78"/>
      <c r="J18" s="78"/>
      <c r="K18" s="78"/>
      <c r="L18" s="78"/>
      <c r="M18" s="78"/>
      <c r="N18" s="78"/>
      <c r="O18" s="78"/>
      <c r="P18" s="78"/>
      <c r="Q18" s="78"/>
      <c r="R18" s="78"/>
      <c r="S18" s="78"/>
      <c r="T18" s="78"/>
      <c r="U18" s="78"/>
      <c r="V18" s="78"/>
      <c r="W18" s="78"/>
      <c r="X18" s="78"/>
    </row>
    <row r="19" spans="2:24">
      <c r="B19" s="8" t="s">
        <v>147</v>
      </c>
      <c r="C19" s="56" t="s">
        <v>17</v>
      </c>
      <c r="D19" s="78"/>
      <c r="E19" s="78"/>
      <c r="F19" s="78"/>
      <c r="G19" s="78"/>
      <c r="H19" s="78"/>
      <c r="I19" s="78"/>
      <c r="J19" s="78"/>
      <c r="K19" s="78"/>
      <c r="L19" s="78"/>
      <c r="M19" s="78"/>
      <c r="N19" s="78"/>
      <c r="O19" s="78"/>
      <c r="P19" s="78"/>
      <c r="Q19" s="78"/>
      <c r="R19" s="78"/>
      <c r="S19" s="78"/>
      <c r="T19" s="78"/>
      <c r="U19" s="78"/>
      <c r="V19" s="78"/>
      <c r="W19" s="78"/>
      <c r="X19" s="78"/>
    </row>
    <row r="20" spans="2:24">
      <c r="B20" s="8" t="s">
        <v>148</v>
      </c>
      <c r="C20" s="56" t="s">
        <v>17</v>
      </c>
      <c r="D20" s="78"/>
      <c r="E20" s="78"/>
      <c r="F20" s="78"/>
      <c r="G20" s="78"/>
      <c r="H20" s="78"/>
      <c r="I20" s="78"/>
      <c r="J20" s="78"/>
      <c r="K20" s="78"/>
      <c r="L20" s="78"/>
      <c r="M20" s="78"/>
      <c r="N20" s="78"/>
      <c r="O20" s="78"/>
      <c r="P20" s="78"/>
      <c r="Q20" s="78"/>
      <c r="R20" s="78"/>
      <c r="S20" s="78"/>
      <c r="T20" s="78"/>
      <c r="U20" s="78"/>
      <c r="V20" s="78"/>
      <c r="W20" s="78"/>
      <c r="X20" s="78"/>
    </row>
    <row r="21" spans="2:24">
      <c r="B21" s="8" t="s">
        <v>149</v>
      </c>
      <c r="C21" s="56" t="s">
        <v>17</v>
      </c>
      <c r="D21" s="78"/>
      <c r="E21" s="78"/>
      <c r="F21" s="78"/>
      <c r="G21" s="78"/>
      <c r="H21" s="78"/>
      <c r="I21" s="78"/>
      <c r="J21" s="78"/>
      <c r="K21" s="78"/>
      <c r="L21" s="78"/>
      <c r="M21" s="78"/>
      <c r="N21" s="78"/>
      <c r="O21" s="78"/>
      <c r="P21" s="78"/>
      <c r="Q21" s="78"/>
      <c r="R21" s="78"/>
      <c r="S21" s="78"/>
      <c r="T21" s="78"/>
      <c r="U21" s="78"/>
      <c r="V21" s="78"/>
      <c r="W21" s="78"/>
      <c r="X21" s="78"/>
    </row>
    <row r="22" spans="2:24">
      <c r="B22" s="8" t="s">
        <v>153</v>
      </c>
      <c r="C22" s="56" t="s">
        <v>17</v>
      </c>
      <c r="D22" s="78"/>
      <c r="E22" s="78"/>
      <c r="F22" s="78"/>
      <c r="G22" s="78"/>
      <c r="H22" s="78"/>
      <c r="I22" s="78"/>
      <c r="J22" s="78"/>
      <c r="K22" s="78"/>
      <c r="L22" s="78"/>
      <c r="M22" s="78"/>
      <c r="N22" s="78"/>
      <c r="O22" s="78"/>
      <c r="P22" s="78"/>
      <c r="Q22" s="78"/>
      <c r="R22" s="78"/>
      <c r="S22" s="78"/>
      <c r="T22" s="78"/>
      <c r="U22" s="78"/>
      <c r="V22" s="78"/>
      <c r="W22" s="78"/>
      <c r="X22" s="78"/>
    </row>
    <row r="23" spans="2:24">
      <c r="B23" s="8" t="s">
        <v>150</v>
      </c>
      <c r="C23" s="56" t="s">
        <v>17</v>
      </c>
      <c r="D23" s="78"/>
      <c r="E23" s="78"/>
      <c r="F23" s="78"/>
      <c r="G23" s="78"/>
      <c r="H23" s="78"/>
      <c r="I23" s="78"/>
      <c r="J23" s="78"/>
      <c r="K23" s="78"/>
      <c r="L23" s="78"/>
      <c r="M23" s="78"/>
      <c r="N23" s="78"/>
      <c r="O23" s="78"/>
      <c r="P23" s="78"/>
      <c r="Q23" s="78"/>
      <c r="R23" s="78"/>
      <c r="S23" s="78"/>
      <c r="T23" s="78"/>
      <c r="U23" s="78"/>
      <c r="V23" s="78"/>
      <c r="W23" s="78"/>
      <c r="X23" s="78"/>
    </row>
    <row r="24" spans="2:24">
      <c r="B24" s="78" t="s">
        <v>37</v>
      </c>
      <c r="C24" s="56" t="s">
        <v>17</v>
      </c>
      <c r="D24" s="78"/>
      <c r="E24" s="78"/>
      <c r="F24" s="78"/>
      <c r="G24" s="78"/>
      <c r="H24" s="78"/>
      <c r="I24" s="78"/>
      <c r="J24" s="78"/>
      <c r="K24" s="78"/>
      <c r="L24" s="78"/>
      <c r="M24" s="78"/>
      <c r="N24" s="78"/>
      <c r="O24" s="78"/>
      <c r="P24" s="78"/>
      <c r="Q24" s="78"/>
      <c r="R24" s="78"/>
      <c r="S24" s="78"/>
      <c r="T24" s="78"/>
      <c r="U24" s="78"/>
      <c r="V24" s="78"/>
      <c r="W24" s="78"/>
      <c r="X24" s="78"/>
    </row>
    <row r="25" spans="2:24">
      <c r="C25" s="56" t="s">
        <v>17</v>
      </c>
      <c r="D25" s="33">
        <f>SUM(D16:D24)</f>
        <v>0</v>
      </c>
      <c r="E25" s="33">
        <f t="shared" ref="E25:X25" si="0">SUM(E16:E24)</f>
        <v>0</v>
      </c>
      <c r="F25" s="33">
        <f t="shared" si="0"/>
        <v>0</v>
      </c>
      <c r="G25" s="33">
        <f t="shared" si="0"/>
        <v>0</v>
      </c>
      <c r="H25" s="33">
        <f t="shared" si="0"/>
        <v>0</v>
      </c>
      <c r="I25" s="33">
        <f t="shared" si="0"/>
        <v>0</v>
      </c>
      <c r="J25" s="33">
        <f t="shared" si="0"/>
        <v>0</v>
      </c>
      <c r="K25" s="33">
        <f t="shared" si="0"/>
        <v>0</v>
      </c>
      <c r="L25" s="33">
        <f t="shared" si="0"/>
        <v>0</v>
      </c>
      <c r="M25" s="33">
        <f t="shared" si="0"/>
        <v>0</v>
      </c>
      <c r="N25" s="33">
        <f t="shared" si="0"/>
        <v>0</v>
      </c>
      <c r="O25" s="33">
        <f t="shared" si="0"/>
        <v>0</v>
      </c>
      <c r="P25" s="33">
        <f t="shared" si="0"/>
        <v>0</v>
      </c>
      <c r="Q25" s="33">
        <f t="shared" si="0"/>
        <v>0</v>
      </c>
      <c r="R25" s="33">
        <f t="shared" si="0"/>
        <v>0</v>
      </c>
      <c r="S25" s="33">
        <f t="shared" si="0"/>
        <v>0</v>
      </c>
      <c r="T25" s="33">
        <f t="shared" si="0"/>
        <v>0</v>
      </c>
      <c r="U25" s="33">
        <f t="shared" si="0"/>
        <v>0</v>
      </c>
      <c r="V25" s="33">
        <f t="shared" si="0"/>
        <v>0</v>
      </c>
      <c r="W25" s="33">
        <f t="shared" si="0"/>
        <v>0</v>
      </c>
      <c r="X25" s="33">
        <f t="shared" si="0"/>
        <v>0</v>
      </c>
    </row>
    <row r="26" spans="2:24"/>
    <row r="27" spans="2:24">
      <c r="B27" s="30" t="s">
        <v>151</v>
      </c>
    </row>
    <row r="28" spans="2:24">
      <c r="B28" s="8" t="s">
        <v>155</v>
      </c>
      <c r="C28" s="56" t="s">
        <v>17</v>
      </c>
      <c r="D28" s="78"/>
      <c r="E28" s="78"/>
      <c r="F28" s="78"/>
      <c r="G28" s="78"/>
      <c r="H28" s="78"/>
      <c r="I28" s="78"/>
      <c r="J28" s="78"/>
      <c r="K28" s="78"/>
      <c r="L28" s="78"/>
      <c r="M28" s="78"/>
      <c r="N28" s="78"/>
      <c r="O28" s="78"/>
      <c r="P28" s="78"/>
      <c r="Q28" s="78"/>
      <c r="R28" s="78"/>
      <c r="S28" s="78"/>
      <c r="T28" s="78"/>
      <c r="U28" s="78"/>
      <c r="V28" s="78"/>
      <c r="W28" s="78"/>
      <c r="X28" s="78"/>
    </row>
    <row r="29" spans="2:24">
      <c r="B29" s="8" t="s">
        <v>154</v>
      </c>
      <c r="C29" s="56" t="s">
        <v>17</v>
      </c>
      <c r="D29" s="78"/>
      <c r="E29" s="78"/>
      <c r="F29" s="78"/>
      <c r="G29" s="78"/>
      <c r="H29" s="78"/>
      <c r="I29" s="78"/>
      <c r="J29" s="78"/>
      <c r="K29" s="78"/>
      <c r="L29" s="78"/>
      <c r="M29" s="78"/>
      <c r="N29" s="78"/>
      <c r="O29" s="78"/>
      <c r="P29" s="78"/>
      <c r="Q29" s="78"/>
      <c r="R29" s="78"/>
      <c r="S29" s="78"/>
      <c r="T29" s="78"/>
      <c r="U29" s="78"/>
      <c r="V29" s="78"/>
      <c r="W29" s="78"/>
      <c r="X29" s="78"/>
    </row>
    <row r="30" spans="2:24">
      <c r="B30" s="8" t="s">
        <v>152</v>
      </c>
      <c r="C30" s="56" t="s">
        <v>17</v>
      </c>
      <c r="D30" s="78"/>
      <c r="E30" s="78"/>
      <c r="F30" s="78"/>
      <c r="G30" s="78"/>
      <c r="H30" s="78"/>
      <c r="I30" s="78"/>
      <c r="J30" s="78"/>
      <c r="K30" s="78"/>
      <c r="L30" s="78"/>
      <c r="M30" s="78"/>
      <c r="N30" s="78"/>
      <c r="O30" s="78"/>
      <c r="P30" s="78"/>
      <c r="Q30" s="78"/>
      <c r="R30" s="78"/>
      <c r="S30" s="78"/>
      <c r="T30" s="78"/>
      <c r="U30" s="78"/>
      <c r="V30" s="78"/>
      <c r="W30" s="78"/>
      <c r="X30" s="78"/>
    </row>
    <row r="31" spans="2:24">
      <c r="B31" s="8" t="s">
        <v>153</v>
      </c>
      <c r="C31" s="56" t="s">
        <v>17</v>
      </c>
      <c r="D31" s="78"/>
      <c r="E31" s="78"/>
      <c r="F31" s="78"/>
      <c r="G31" s="78"/>
      <c r="H31" s="78"/>
      <c r="I31" s="78"/>
      <c r="J31" s="78"/>
      <c r="K31" s="78"/>
      <c r="L31" s="78"/>
      <c r="M31" s="78"/>
      <c r="N31" s="78"/>
      <c r="O31" s="78"/>
      <c r="P31" s="78"/>
      <c r="Q31" s="78"/>
      <c r="R31" s="78"/>
      <c r="S31" s="78"/>
      <c r="T31" s="78"/>
      <c r="U31" s="78"/>
      <c r="V31" s="78"/>
      <c r="W31" s="78"/>
      <c r="X31" s="78"/>
    </row>
    <row r="32" spans="2:24">
      <c r="B32" s="8" t="s">
        <v>150</v>
      </c>
      <c r="C32" s="56" t="s">
        <v>17</v>
      </c>
      <c r="D32" s="78"/>
      <c r="E32" s="78"/>
      <c r="F32" s="78"/>
      <c r="G32" s="78"/>
      <c r="H32" s="78"/>
      <c r="I32" s="78"/>
      <c r="J32" s="78"/>
      <c r="K32" s="78"/>
      <c r="L32" s="78"/>
      <c r="M32" s="78"/>
      <c r="N32" s="78"/>
      <c r="O32" s="78"/>
      <c r="P32" s="78"/>
      <c r="Q32" s="78"/>
      <c r="R32" s="78"/>
      <c r="S32" s="78"/>
      <c r="T32" s="78"/>
      <c r="U32" s="78"/>
      <c r="V32" s="78"/>
      <c r="W32" s="78"/>
      <c r="X32" s="78"/>
    </row>
    <row r="33" spans="2:24">
      <c r="B33" s="78" t="s">
        <v>37</v>
      </c>
      <c r="C33" s="56" t="s">
        <v>17</v>
      </c>
      <c r="D33" s="78"/>
      <c r="E33" s="78"/>
      <c r="F33" s="78"/>
      <c r="G33" s="78"/>
      <c r="H33" s="78"/>
      <c r="I33" s="78"/>
      <c r="J33" s="78"/>
      <c r="K33" s="78"/>
      <c r="L33" s="78"/>
      <c r="M33" s="78"/>
      <c r="N33" s="78"/>
      <c r="O33" s="78"/>
      <c r="P33" s="78"/>
      <c r="Q33" s="78"/>
      <c r="R33" s="78"/>
      <c r="S33" s="78"/>
      <c r="T33" s="78"/>
      <c r="U33" s="78"/>
      <c r="V33" s="78"/>
      <c r="W33" s="78"/>
      <c r="X33" s="78"/>
    </row>
    <row r="34" spans="2:24">
      <c r="C34" s="56" t="s">
        <v>17</v>
      </c>
      <c r="D34" s="33">
        <f>SUM(D28:D33)</f>
        <v>0</v>
      </c>
      <c r="E34" s="33">
        <f t="shared" ref="E34:X34" si="1">SUM(E28:E33)</f>
        <v>0</v>
      </c>
      <c r="F34" s="33">
        <f t="shared" si="1"/>
        <v>0</v>
      </c>
      <c r="G34" s="33">
        <f t="shared" si="1"/>
        <v>0</v>
      </c>
      <c r="H34" s="33">
        <f t="shared" si="1"/>
        <v>0</v>
      </c>
      <c r="I34" s="33">
        <f t="shared" si="1"/>
        <v>0</v>
      </c>
      <c r="J34" s="33">
        <f t="shared" si="1"/>
        <v>0</v>
      </c>
      <c r="K34" s="33">
        <f t="shared" si="1"/>
        <v>0</v>
      </c>
      <c r="L34" s="33">
        <f t="shared" si="1"/>
        <v>0</v>
      </c>
      <c r="M34" s="33">
        <f t="shared" si="1"/>
        <v>0</v>
      </c>
      <c r="N34" s="33">
        <f t="shared" si="1"/>
        <v>0</v>
      </c>
      <c r="O34" s="33">
        <f t="shared" si="1"/>
        <v>0</v>
      </c>
      <c r="P34" s="33">
        <f t="shared" si="1"/>
        <v>0</v>
      </c>
      <c r="Q34" s="33">
        <f t="shared" si="1"/>
        <v>0</v>
      </c>
      <c r="R34" s="33">
        <f t="shared" si="1"/>
        <v>0</v>
      </c>
      <c r="S34" s="33">
        <f t="shared" si="1"/>
        <v>0</v>
      </c>
      <c r="T34" s="33">
        <f t="shared" si="1"/>
        <v>0</v>
      </c>
      <c r="U34" s="33">
        <f t="shared" si="1"/>
        <v>0</v>
      </c>
      <c r="V34" s="33">
        <f t="shared" si="1"/>
        <v>0</v>
      </c>
      <c r="W34" s="33">
        <f t="shared" si="1"/>
        <v>0</v>
      </c>
      <c r="X34" s="33">
        <f t="shared" si="1"/>
        <v>0</v>
      </c>
    </row>
    <row r="35" spans="2:24"/>
    <row r="36" spans="2:24">
      <c r="B36" s="29" t="s">
        <v>157</v>
      </c>
      <c r="C36" s="56" t="s">
        <v>17</v>
      </c>
      <c r="D36" s="33">
        <f>SUM(D34,D25)</f>
        <v>0</v>
      </c>
      <c r="E36" s="33">
        <f t="shared" ref="E36:X36" si="2">SUM(E34,E25)</f>
        <v>0</v>
      </c>
      <c r="F36" s="33">
        <f t="shared" si="2"/>
        <v>0</v>
      </c>
      <c r="G36" s="33">
        <f t="shared" si="2"/>
        <v>0</v>
      </c>
      <c r="H36" s="33">
        <f t="shared" si="2"/>
        <v>0</v>
      </c>
      <c r="I36" s="33">
        <f t="shared" si="2"/>
        <v>0</v>
      </c>
      <c r="J36" s="33">
        <f t="shared" si="2"/>
        <v>0</v>
      </c>
      <c r="K36" s="33">
        <f t="shared" si="2"/>
        <v>0</v>
      </c>
      <c r="L36" s="33">
        <f t="shared" si="2"/>
        <v>0</v>
      </c>
      <c r="M36" s="33">
        <f t="shared" si="2"/>
        <v>0</v>
      </c>
      <c r="N36" s="33">
        <f t="shared" si="2"/>
        <v>0</v>
      </c>
      <c r="O36" s="33">
        <f t="shared" si="2"/>
        <v>0</v>
      </c>
      <c r="P36" s="33">
        <f t="shared" si="2"/>
        <v>0</v>
      </c>
      <c r="Q36" s="33">
        <f t="shared" si="2"/>
        <v>0</v>
      </c>
      <c r="R36" s="33">
        <f t="shared" si="2"/>
        <v>0</v>
      </c>
      <c r="S36" s="33">
        <f t="shared" si="2"/>
        <v>0</v>
      </c>
      <c r="T36" s="33">
        <f t="shared" si="2"/>
        <v>0</v>
      </c>
      <c r="U36" s="33">
        <f t="shared" si="2"/>
        <v>0</v>
      </c>
      <c r="V36" s="33">
        <f t="shared" si="2"/>
        <v>0</v>
      </c>
      <c r="W36" s="33">
        <f t="shared" si="2"/>
        <v>0</v>
      </c>
      <c r="X36" s="33">
        <f t="shared" si="2"/>
        <v>0</v>
      </c>
    </row>
    <row r="37" spans="2:24"/>
    <row r="38" spans="2:24"/>
    <row r="39" spans="2:24">
      <c r="B39" s="29" t="s">
        <v>158</v>
      </c>
    </row>
    <row r="40" spans="2:24"/>
    <row r="41" spans="2:24">
      <c r="B41" s="30" t="s">
        <v>159</v>
      </c>
    </row>
    <row r="42" spans="2:24">
      <c r="B42" s="8" t="s">
        <v>160</v>
      </c>
      <c r="C42" s="56" t="s">
        <v>17</v>
      </c>
      <c r="D42" s="78"/>
      <c r="E42" s="78"/>
      <c r="F42" s="78"/>
      <c r="G42" s="78"/>
      <c r="H42" s="78"/>
      <c r="I42" s="78"/>
      <c r="J42" s="78"/>
      <c r="K42" s="78"/>
      <c r="L42" s="78"/>
      <c r="M42" s="78"/>
      <c r="N42" s="78"/>
      <c r="O42" s="78"/>
      <c r="P42" s="78"/>
      <c r="Q42" s="78"/>
      <c r="R42" s="78"/>
      <c r="S42" s="78"/>
      <c r="T42" s="78"/>
      <c r="U42" s="78"/>
      <c r="V42" s="78"/>
      <c r="W42" s="78"/>
      <c r="X42" s="78"/>
    </row>
    <row r="43" spans="2:24">
      <c r="B43" s="8" t="s">
        <v>161</v>
      </c>
      <c r="C43" s="56" t="s">
        <v>17</v>
      </c>
      <c r="D43" s="78"/>
      <c r="E43" s="78"/>
      <c r="F43" s="78"/>
      <c r="G43" s="78"/>
      <c r="H43" s="78"/>
      <c r="I43" s="78"/>
      <c r="J43" s="78"/>
      <c r="K43" s="78"/>
      <c r="L43" s="78"/>
      <c r="M43" s="78"/>
      <c r="N43" s="78"/>
      <c r="O43" s="78"/>
      <c r="P43" s="78"/>
      <c r="Q43" s="78"/>
      <c r="R43" s="78"/>
      <c r="S43" s="78"/>
      <c r="T43" s="78"/>
      <c r="U43" s="78"/>
      <c r="V43" s="78"/>
      <c r="W43" s="78"/>
      <c r="X43" s="78"/>
    </row>
    <row r="44" spans="2:24">
      <c r="B44" s="8" t="s">
        <v>162</v>
      </c>
      <c r="C44" s="56" t="s">
        <v>17</v>
      </c>
      <c r="D44" s="78"/>
      <c r="E44" s="78"/>
      <c r="F44" s="78"/>
      <c r="G44" s="78"/>
      <c r="H44" s="78"/>
      <c r="I44" s="78"/>
      <c r="J44" s="78"/>
      <c r="K44" s="78"/>
      <c r="L44" s="78"/>
      <c r="M44" s="78"/>
      <c r="N44" s="78"/>
      <c r="O44" s="78"/>
      <c r="P44" s="78"/>
      <c r="Q44" s="78"/>
      <c r="R44" s="78"/>
      <c r="S44" s="78"/>
      <c r="T44" s="78"/>
      <c r="U44" s="78"/>
      <c r="V44" s="78"/>
      <c r="W44" s="78"/>
      <c r="X44" s="78"/>
    </row>
    <row r="45" spans="2:24">
      <c r="B45" s="8" t="s">
        <v>163</v>
      </c>
      <c r="C45" s="56" t="s">
        <v>17</v>
      </c>
      <c r="D45" s="78"/>
      <c r="E45" s="78"/>
      <c r="F45" s="78"/>
      <c r="G45" s="78"/>
      <c r="H45" s="78"/>
      <c r="I45" s="78"/>
      <c r="J45" s="78"/>
      <c r="K45" s="78"/>
      <c r="L45" s="78"/>
      <c r="M45" s="78"/>
      <c r="N45" s="78"/>
      <c r="O45" s="78"/>
      <c r="P45" s="78"/>
      <c r="Q45" s="78"/>
      <c r="R45" s="78"/>
      <c r="S45" s="78"/>
      <c r="T45" s="78"/>
      <c r="U45" s="78"/>
      <c r="V45" s="78"/>
      <c r="W45" s="78"/>
      <c r="X45" s="78"/>
    </row>
    <row r="46" spans="2:24">
      <c r="B46" s="78" t="s">
        <v>164</v>
      </c>
      <c r="C46" s="56" t="s">
        <v>17</v>
      </c>
      <c r="D46" s="78"/>
      <c r="E46" s="78"/>
      <c r="F46" s="78"/>
      <c r="G46" s="78"/>
      <c r="H46" s="78"/>
      <c r="I46" s="78"/>
      <c r="J46" s="78"/>
      <c r="K46" s="78"/>
      <c r="L46" s="78"/>
      <c r="M46" s="78"/>
      <c r="N46" s="78"/>
      <c r="O46" s="78"/>
      <c r="P46" s="78"/>
      <c r="Q46" s="78"/>
      <c r="R46" s="78"/>
      <c r="S46" s="78"/>
      <c r="T46" s="78"/>
      <c r="U46" s="78"/>
      <c r="V46" s="78"/>
      <c r="W46" s="78"/>
      <c r="X46" s="78"/>
    </row>
    <row r="47" spans="2:24">
      <c r="B47" s="78" t="s">
        <v>164</v>
      </c>
      <c r="C47" s="56" t="s">
        <v>17</v>
      </c>
      <c r="D47" s="78"/>
      <c r="E47" s="78"/>
      <c r="F47" s="78"/>
      <c r="G47" s="78"/>
      <c r="H47" s="78"/>
      <c r="I47" s="78"/>
      <c r="J47" s="78"/>
      <c r="K47" s="78"/>
      <c r="L47" s="78"/>
      <c r="M47" s="78"/>
      <c r="N47" s="78"/>
      <c r="O47" s="78"/>
      <c r="P47" s="78"/>
      <c r="Q47" s="78"/>
      <c r="R47" s="78"/>
      <c r="S47" s="78"/>
      <c r="T47" s="78"/>
      <c r="U47" s="78"/>
      <c r="V47" s="78"/>
      <c r="W47" s="78"/>
      <c r="X47" s="78"/>
    </row>
    <row r="48" spans="2:24">
      <c r="B48" s="29" t="s">
        <v>172</v>
      </c>
      <c r="C48" s="56" t="s">
        <v>17</v>
      </c>
      <c r="D48" s="33">
        <f>SUM(D42:D47)</f>
        <v>0</v>
      </c>
      <c r="E48" s="33">
        <f t="shared" ref="E48:X48" si="3">SUM(E42:E47)</f>
        <v>0</v>
      </c>
      <c r="F48" s="33">
        <f t="shared" si="3"/>
        <v>0</v>
      </c>
      <c r="G48" s="33">
        <f t="shared" si="3"/>
        <v>0</v>
      </c>
      <c r="H48" s="33">
        <f t="shared" si="3"/>
        <v>0</v>
      </c>
      <c r="I48" s="33">
        <f t="shared" si="3"/>
        <v>0</v>
      </c>
      <c r="J48" s="33">
        <f t="shared" si="3"/>
        <v>0</v>
      </c>
      <c r="K48" s="33">
        <f t="shared" si="3"/>
        <v>0</v>
      </c>
      <c r="L48" s="33">
        <f t="shared" si="3"/>
        <v>0</v>
      </c>
      <c r="M48" s="33">
        <f t="shared" si="3"/>
        <v>0</v>
      </c>
      <c r="N48" s="33">
        <f t="shared" si="3"/>
        <v>0</v>
      </c>
      <c r="O48" s="33">
        <f t="shared" si="3"/>
        <v>0</v>
      </c>
      <c r="P48" s="33">
        <f t="shared" si="3"/>
        <v>0</v>
      </c>
      <c r="Q48" s="33">
        <f t="shared" si="3"/>
        <v>0</v>
      </c>
      <c r="R48" s="33">
        <f t="shared" si="3"/>
        <v>0</v>
      </c>
      <c r="S48" s="33">
        <f t="shared" si="3"/>
        <v>0</v>
      </c>
      <c r="T48" s="33">
        <f t="shared" si="3"/>
        <v>0</v>
      </c>
      <c r="U48" s="33">
        <f t="shared" si="3"/>
        <v>0</v>
      </c>
      <c r="V48" s="33">
        <f t="shared" si="3"/>
        <v>0</v>
      </c>
      <c r="W48" s="33">
        <f t="shared" si="3"/>
        <v>0</v>
      </c>
      <c r="X48" s="33">
        <f t="shared" si="3"/>
        <v>0</v>
      </c>
    </row>
    <row r="49" spans="2:24"/>
    <row r="50" spans="2:24">
      <c r="B50" s="30" t="s">
        <v>165</v>
      </c>
    </row>
    <row r="51" spans="2:24">
      <c r="B51" s="8" t="s">
        <v>41</v>
      </c>
      <c r="C51" s="56" t="s">
        <v>17</v>
      </c>
      <c r="D51" s="78"/>
      <c r="E51" s="78"/>
      <c r="F51" s="78"/>
      <c r="G51" s="78"/>
      <c r="H51" s="78"/>
      <c r="I51" s="78"/>
      <c r="J51" s="78"/>
      <c r="K51" s="78"/>
      <c r="L51" s="78"/>
      <c r="M51" s="78"/>
      <c r="N51" s="78"/>
      <c r="O51" s="78"/>
      <c r="P51" s="78"/>
      <c r="Q51" s="78"/>
      <c r="R51" s="78"/>
      <c r="S51" s="78"/>
      <c r="T51" s="78"/>
      <c r="U51" s="78"/>
      <c r="V51" s="78"/>
      <c r="W51" s="78"/>
      <c r="X51" s="78"/>
    </row>
    <row r="52" spans="2:24">
      <c r="B52" s="8" t="s">
        <v>56</v>
      </c>
      <c r="C52" s="56" t="s">
        <v>17</v>
      </c>
      <c r="D52" s="78"/>
      <c r="E52" s="78"/>
      <c r="F52" s="78"/>
      <c r="G52" s="78"/>
      <c r="H52" s="78"/>
      <c r="I52" s="78"/>
      <c r="J52" s="78"/>
      <c r="K52" s="78"/>
      <c r="L52" s="78"/>
      <c r="M52" s="78"/>
      <c r="N52" s="78"/>
      <c r="O52" s="78"/>
      <c r="P52" s="78"/>
      <c r="Q52" s="78"/>
      <c r="R52" s="78"/>
      <c r="S52" s="78"/>
      <c r="T52" s="78"/>
      <c r="U52" s="78"/>
      <c r="V52" s="78"/>
      <c r="W52" s="78"/>
      <c r="X52" s="78"/>
    </row>
    <row r="53" spans="2:24">
      <c r="B53" s="8" t="s">
        <v>73</v>
      </c>
      <c r="C53" s="56" t="s">
        <v>17</v>
      </c>
      <c r="D53" s="78"/>
      <c r="E53" s="78"/>
      <c r="F53" s="78"/>
      <c r="G53" s="78"/>
      <c r="H53" s="78"/>
      <c r="I53" s="78"/>
      <c r="J53" s="78"/>
      <c r="K53" s="78"/>
      <c r="L53" s="78"/>
      <c r="M53" s="78"/>
      <c r="N53" s="78"/>
      <c r="O53" s="78"/>
      <c r="P53" s="78"/>
      <c r="Q53" s="78"/>
      <c r="R53" s="78"/>
      <c r="S53" s="78"/>
      <c r="T53" s="78"/>
      <c r="U53" s="78"/>
      <c r="V53" s="78"/>
      <c r="W53" s="78"/>
      <c r="X53" s="78"/>
    </row>
    <row r="54" spans="2:24">
      <c r="B54" s="78" t="s">
        <v>166</v>
      </c>
      <c r="C54" s="56" t="s">
        <v>17</v>
      </c>
      <c r="D54" s="78"/>
      <c r="E54" s="78"/>
      <c r="F54" s="78"/>
      <c r="G54" s="78"/>
      <c r="H54" s="78"/>
      <c r="I54" s="78"/>
      <c r="J54" s="78"/>
      <c r="K54" s="78"/>
      <c r="L54" s="78"/>
      <c r="M54" s="78"/>
      <c r="N54" s="78"/>
      <c r="O54" s="78"/>
      <c r="P54" s="78"/>
      <c r="Q54" s="78"/>
      <c r="R54" s="78"/>
      <c r="S54" s="78"/>
      <c r="T54" s="78"/>
      <c r="U54" s="78"/>
      <c r="V54" s="78"/>
      <c r="W54" s="78"/>
      <c r="X54" s="78"/>
    </row>
    <row r="55" spans="2:24">
      <c r="B55" s="78" t="s">
        <v>166</v>
      </c>
      <c r="C55" s="56" t="s">
        <v>17</v>
      </c>
      <c r="D55" s="78"/>
      <c r="E55" s="78"/>
      <c r="F55" s="78"/>
      <c r="G55" s="78"/>
      <c r="H55" s="78"/>
      <c r="I55" s="78"/>
      <c r="J55" s="78"/>
      <c r="K55" s="78"/>
      <c r="L55" s="78"/>
      <c r="M55" s="78"/>
      <c r="N55" s="78"/>
      <c r="O55" s="78"/>
      <c r="P55" s="78"/>
      <c r="Q55" s="78"/>
      <c r="R55" s="78"/>
      <c r="S55" s="78"/>
      <c r="T55" s="78"/>
      <c r="U55" s="78"/>
      <c r="V55" s="78"/>
      <c r="W55" s="78"/>
      <c r="X55" s="78"/>
    </row>
    <row r="56" spans="2:24">
      <c r="B56" s="8" t="s">
        <v>167</v>
      </c>
      <c r="C56" s="56" t="s">
        <v>17</v>
      </c>
      <c r="D56" s="78"/>
      <c r="E56" s="78"/>
      <c r="F56" s="78"/>
      <c r="G56" s="78"/>
      <c r="H56" s="78"/>
      <c r="I56" s="78"/>
      <c r="J56" s="78"/>
      <c r="K56" s="78"/>
      <c r="L56" s="78"/>
      <c r="M56" s="78"/>
      <c r="N56" s="78"/>
      <c r="O56" s="78"/>
      <c r="P56" s="78"/>
      <c r="Q56" s="78"/>
      <c r="R56" s="78"/>
      <c r="S56" s="78"/>
      <c r="T56" s="78"/>
      <c r="U56" s="78"/>
      <c r="V56" s="78"/>
      <c r="W56" s="78"/>
      <c r="X56" s="78"/>
    </row>
    <row r="57" spans="2:24">
      <c r="B57" s="8" t="s">
        <v>168</v>
      </c>
      <c r="C57" s="56" t="s">
        <v>17</v>
      </c>
      <c r="D57" s="78"/>
      <c r="E57" s="78"/>
      <c r="F57" s="78"/>
      <c r="G57" s="78"/>
      <c r="H57" s="78"/>
      <c r="I57" s="78"/>
      <c r="J57" s="78"/>
      <c r="K57" s="78"/>
      <c r="L57" s="78"/>
      <c r="M57" s="78"/>
      <c r="N57" s="78"/>
      <c r="O57" s="78"/>
      <c r="P57" s="78"/>
      <c r="Q57" s="78"/>
      <c r="R57" s="78"/>
      <c r="S57" s="78"/>
      <c r="T57" s="78"/>
      <c r="U57" s="78"/>
      <c r="V57" s="78"/>
      <c r="W57" s="78"/>
      <c r="X57" s="78"/>
    </row>
    <row r="58" spans="2:24">
      <c r="B58" s="78" t="s">
        <v>37</v>
      </c>
      <c r="C58" s="56" t="s">
        <v>17</v>
      </c>
      <c r="D58" s="78"/>
      <c r="E58" s="78"/>
      <c r="F58" s="78"/>
      <c r="G58" s="78"/>
      <c r="H58" s="78"/>
      <c r="I58" s="78"/>
      <c r="J58" s="78"/>
      <c r="K58" s="78"/>
      <c r="L58" s="78"/>
      <c r="M58" s="78"/>
      <c r="N58" s="78"/>
      <c r="O58" s="78"/>
      <c r="P58" s="78"/>
      <c r="Q58" s="78"/>
      <c r="R58" s="78"/>
      <c r="S58" s="78"/>
      <c r="T58" s="78"/>
      <c r="U58" s="78"/>
      <c r="V58" s="78"/>
      <c r="W58" s="78"/>
      <c r="X58" s="78"/>
    </row>
    <row r="59" spans="2:24">
      <c r="C59" s="56" t="s">
        <v>17</v>
      </c>
      <c r="D59" s="33">
        <f>SUM(D51:D58)</f>
        <v>0</v>
      </c>
      <c r="E59" s="33">
        <f t="shared" ref="E59:X59" si="4">SUM(E51:E58)</f>
        <v>0</v>
      </c>
      <c r="F59" s="33">
        <f t="shared" si="4"/>
        <v>0</v>
      </c>
      <c r="G59" s="33">
        <f t="shared" si="4"/>
        <v>0</v>
      </c>
      <c r="H59" s="33">
        <f t="shared" si="4"/>
        <v>0</v>
      </c>
      <c r="I59" s="33">
        <f t="shared" si="4"/>
        <v>0</v>
      </c>
      <c r="J59" s="33">
        <f t="shared" si="4"/>
        <v>0</v>
      </c>
      <c r="K59" s="33">
        <f t="shared" si="4"/>
        <v>0</v>
      </c>
      <c r="L59" s="33">
        <f t="shared" si="4"/>
        <v>0</v>
      </c>
      <c r="M59" s="33">
        <f t="shared" si="4"/>
        <v>0</v>
      </c>
      <c r="N59" s="33">
        <f t="shared" si="4"/>
        <v>0</v>
      </c>
      <c r="O59" s="33">
        <f t="shared" si="4"/>
        <v>0</v>
      </c>
      <c r="P59" s="33">
        <f t="shared" si="4"/>
        <v>0</v>
      </c>
      <c r="Q59" s="33">
        <f t="shared" si="4"/>
        <v>0</v>
      </c>
      <c r="R59" s="33">
        <f t="shared" si="4"/>
        <v>0</v>
      </c>
      <c r="S59" s="33">
        <f t="shared" si="4"/>
        <v>0</v>
      </c>
      <c r="T59" s="33">
        <f t="shared" si="4"/>
        <v>0</v>
      </c>
      <c r="U59" s="33">
        <f t="shared" si="4"/>
        <v>0</v>
      </c>
      <c r="V59" s="33">
        <f t="shared" si="4"/>
        <v>0</v>
      </c>
      <c r="W59" s="33">
        <f t="shared" si="4"/>
        <v>0</v>
      </c>
      <c r="X59" s="33">
        <f t="shared" si="4"/>
        <v>0</v>
      </c>
    </row>
    <row r="60" spans="2:24"/>
    <row r="61" spans="2:24">
      <c r="B61" s="30" t="s">
        <v>169</v>
      </c>
    </row>
    <row r="62" spans="2:24">
      <c r="B62" s="8" t="s">
        <v>203</v>
      </c>
      <c r="C62" s="56" t="s">
        <v>17</v>
      </c>
      <c r="D62" s="78"/>
      <c r="E62" s="78"/>
      <c r="F62" s="78"/>
      <c r="G62" s="78"/>
      <c r="H62" s="78"/>
      <c r="I62" s="78"/>
      <c r="J62" s="78"/>
      <c r="K62" s="78"/>
      <c r="L62" s="78"/>
      <c r="M62" s="78"/>
      <c r="N62" s="78"/>
      <c r="O62" s="78"/>
      <c r="P62" s="78"/>
      <c r="Q62" s="78"/>
      <c r="R62" s="78"/>
      <c r="S62" s="78"/>
      <c r="T62" s="78"/>
      <c r="U62" s="78"/>
      <c r="V62" s="78"/>
      <c r="W62" s="78"/>
      <c r="X62" s="78"/>
    </row>
    <row r="63" spans="2:24">
      <c r="B63" s="8" t="s">
        <v>170</v>
      </c>
      <c r="C63" s="56" t="s">
        <v>17</v>
      </c>
      <c r="D63" s="78"/>
      <c r="E63" s="78"/>
      <c r="F63" s="78"/>
      <c r="G63" s="78"/>
      <c r="H63" s="78"/>
      <c r="I63" s="78"/>
      <c r="J63" s="78"/>
      <c r="K63" s="78"/>
      <c r="L63" s="78"/>
      <c r="M63" s="78"/>
      <c r="N63" s="78"/>
      <c r="O63" s="78"/>
      <c r="P63" s="78"/>
      <c r="Q63" s="78"/>
      <c r="R63" s="78"/>
      <c r="S63" s="78"/>
      <c r="T63" s="78"/>
      <c r="U63" s="78"/>
      <c r="V63" s="78"/>
      <c r="W63" s="78"/>
      <c r="X63" s="78"/>
    </row>
    <row r="64" spans="2:24">
      <c r="B64" s="8" t="s">
        <v>171</v>
      </c>
      <c r="C64" s="56" t="s">
        <v>17</v>
      </c>
      <c r="D64" s="78"/>
      <c r="E64" s="78"/>
      <c r="F64" s="78"/>
      <c r="G64" s="78"/>
      <c r="H64" s="78"/>
      <c r="I64" s="78"/>
      <c r="J64" s="78"/>
      <c r="K64" s="78"/>
      <c r="L64" s="78"/>
      <c r="M64" s="78"/>
      <c r="N64" s="78"/>
      <c r="O64" s="78"/>
      <c r="P64" s="78"/>
      <c r="Q64" s="78"/>
      <c r="R64" s="78"/>
      <c r="S64" s="78"/>
      <c r="T64" s="78"/>
      <c r="U64" s="78"/>
      <c r="V64" s="78"/>
      <c r="W64" s="78"/>
      <c r="X64" s="78"/>
    </row>
    <row r="65" spans="2:24">
      <c r="B65" s="8" t="s">
        <v>41</v>
      </c>
      <c r="C65" s="56" t="s">
        <v>17</v>
      </c>
      <c r="D65" s="78"/>
      <c r="E65" s="78"/>
      <c r="F65" s="78"/>
      <c r="G65" s="78"/>
      <c r="H65" s="78"/>
      <c r="I65" s="78"/>
      <c r="J65" s="78"/>
      <c r="K65" s="78"/>
      <c r="L65" s="78"/>
      <c r="M65" s="78"/>
      <c r="N65" s="78"/>
      <c r="O65" s="78"/>
      <c r="P65" s="78"/>
      <c r="Q65" s="78"/>
      <c r="R65" s="78"/>
      <c r="S65" s="78"/>
      <c r="T65" s="78"/>
      <c r="U65" s="78"/>
      <c r="V65" s="78"/>
      <c r="W65" s="78"/>
      <c r="X65" s="78"/>
    </row>
    <row r="66" spans="2:24">
      <c r="B66" s="8" t="s">
        <v>56</v>
      </c>
      <c r="C66" s="56" t="s">
        <v>17</v>
      </c>
      <c r="D66" s="78"/>
      <c r="E66" s="78"/>
      <c r="F66" s="78"/>
      <c r="G66" s="78"/>
      <c r="H66" s="78"/>
      <c r="I66" s="78"/>
      <c r="J66" s="78"/>
      <c r="K66" s="78"/>
      <c r="L66" s="78"/>
      <c r="M66" s="78"/>
      <c r="N66" s="78"/>
      <c r="O66" s="78"/>
      <c r="P66" s="78"/>
      <c r="Q66" s="78"/>
      <c r="R66" s="78"/>
      <c r="S66" s="78"/>
      <c r="T66" s="78"/>
      <c r="U66" s="78"/>
      <c r="V66" s="78"/>
      <c r="W66" s="78"/>
      <c r="X66" s="78"/>
    </row>
    <row r="67" spans="2:24">
      <c r="B67" s="8" t="s">
        <v>73</v>
      </c>
      <c r="C67" s="56" t="s">
        <v>17</v>
      </c>
      <c r="D67" s="78"/>
      <c r="E67" s="78"/>
      <c r="F67" s="78"/>
      <c r="G67" s="78"/>
      <c r="H67" s="78"/>
      <c r="I67" s="78"/>
      <c r="J67" s="78"/>
      <c r="K67" s="78"/>
      <c r="L67" s="78"/>
      <c r="M67" s="78"/>
      <c r="N67" s="78"/>
      <c r="O67" s="78"/>
      <c r="P67" s="78"/>
      <c r="Q67" s="78"/>
      <c r="R67" s="78"/>
      <c r="S67" s="78"/>
      <c r="T67" s="78"/>
      <c r="U67" s="78"/>
      <c r="V67" s="78"/>
      <c r="W67" s="78"/>
      <c r="X67" s="78"/>
    </row>
    <row r="68" spans="2:24">
      <c r="B68" s="78" t="s">
        <v>166</v>
      </c>
      <c r="C68" s="56" t="s">
        <v>17</v>
      </c>
      <c r="D68" s="78"/>
      <c r="E68" s="78"/>
      <c r="F68" s="78"/>
      <c r="G68" s="78"/>
      <c r="H68" s="78"/>
      <c r="I68" s="78"/>
      <c r="J68" s="78"/>
      <c r="K68" s="78"/>
      <c r="L68" s="78"/>
      <c r="M68" s="78"/>
      <c r="N68" s="78"/>
      <c r="O68" s="78"/>
      <c r="P68" s="78"/>
      <c r="Q68" s="78"/>
      <c r="R68" s="78"/>
      <c r="S68" s="78"/>
      <c r="T68" s="78"/>
      <c r="U68" s="78"/>
      <c r="V68" s="78"/>
      <c r="W68" s="78"/>
      <c r="X68" s="78"/>
    </row>
    <row r="69" spans="2:24">
      <c r="B69" s="78" t="s">
        <v>166</v>
      </c>
      <c r="C69" s="56" t="s">
        <v>17</v>
      </c>
      <c r="D69" s="78"/>
      <c r="E69" s="78"/>
      <c r="F69" s="78"/>
      <c r="G69" s="78"/>
      <c r="H69" s="78"/>
      <c r="I69" s="78"/>
      <c r="J69" s="78"/>
      <c r="K69" s="78"/>
      <c r="L69" s="78"/>
      <c r="M69" s="78"/>
      <c r="N69" s="78"/>
      <c r="O69" s="78"/>
      <c r="P69" s="78"/>
      <c r="Q69" s="78"/>
      <c r="R69" s="78"/>
      <c r="S69" s="78"/>
      <c r="T69" s="78"/>
      <c r="U69" s="78"/>
      <c r="V69" s="78"/>
      <c r="W69" s="78"/>
      <c r="X69" s="78"/>
    </row>
    <row r="70" spans="2:24">
      <c r="B70" s="8" t="s">
        <v>150</v>
      </c>
      <c r="C70" s="56" t="s">
        <v>17</v>
      </c>
      <c r="D70" s="78"/>
      <c r="E70" s="78"/>
      <c r="F70" s="78"/>
      <c r="G70" s="78"/>
      <c r="H70" s="78"/>
      <c r="I70" s="78"/>
      <c r="J70" s="78"/>
      <c r="K70" s="78"/>
      <c r="L70" s="78"/>
      <c r="M70" s="78"/>
      <c r="N70" s="78"/>
      <c r="O70" s="78"/>
      <c r="P70" s="78"/>
      <c r="Q70" s="78"/>
      <c r="R70" s="78"/>
      <c r="S70" s="78"/>
      <c r="T70" s="78"/>
      <c r="U70" s="78"/>
      <c r="V70" s="78"/>
      <c r="W70" s="78"/>
      <c r="X70" s="78"/>
    </row>
    <row r="71" spans="2:24">
      <c r="B71" s="8" t="s">
        <v>168</v>
      </c>
      <c r="C71" s="56" t="s">
        <v>17</v>
      </c>
      <c r="D71" s="78"/>
      <c r="E71" s="78"/>
      <c r="F71" s="78"/>
      <c r="G71" s="78"/>
      <c r="H71" s="78"/>
      <c r="I71" s="78"/>
      <c r="J71" s="78"/>
      <c r="K71" s="78"/>
      <c r="L71" s="78"/>
      <c r="M71" s="78"/>
      <c r="N71" s="78"/>
      <c r="O71" s="78"/>
      <c r="P71" s="78"/>
      <c r="Q71" s="78"/>
      <c r="R71" s="78"/>
      <c r="S71" s="78"/>
      <c r="T71" s="78"/>
      <c r="U71" s="78"/>
      <c r="V71" s="78"/>
      <c r="W71" s="78"/>
      <c r="X71" s="78"/>
    </row>
    <row r="72" spans="2:24">
      <c r="B72" s="78" t="s">
        <v>37</v>
      </c>
      <c r="C72" s="56" t="s">
        <v>17</v>
      </c>
      <c r="D72" s="78"/>
      <c r="E72" s="78"/>
      <c r="F72" s="78"/>
      <c r="G72" s="78"/>
      <c r="H72" s="78"/>
      <c r="I72" s="78"/>
      <c r="J72" s="78"/>
      <c r="K72" s="78"/>
      <c r="L72" s="78"/>
      <c r="M72" s="78"/>
      <c r="N72" s="78"/>
      <c r="O72" s="78"/>
      <c r="P72" s="78"/>
      <c r="Q72" s="78"/>
      <c r="R72" s="78"/>
      <c r="S72" s="78"/>
      <c r="T72" s="78"/>
      <c r="U72" s="78"/>
      <c r="V72" s="78"/>
      <c r="W72" s="78"/>
      <c r="X72" s="78"/>
    </row>
    <row r="73" spans="2:24">
      <c r="C73" s="56" t="s">
        <v>17</v>
      </c>
      <c r="D73" s="33">
        <f>SUM(D62:D72)</f>
        <v>0</v>
      </c>
      <c r="E73" s="33">
        <f t="shared" ref="E73:X73" si="5">SUM(E62:E72)</f>
        <v>0</v>
      </c>
      <c r="F73" s="33">
        <f t="shared" si="5"/>
        <v>0</v>
      </c>
      <c r="G73" s="33">
        <f t="shared" si="5"/>
        <v>0</v>
      </c>
      <c r="H73" s="33">
        <f t="shared" si="5"/>
        <v>0</v>
      </c>
      <c r="I73" s="33">
        <f t="shared" si="5"/>
        <v>0</v>
      </c>
      <c r="J73" s="33">
        <f t="shared" si="5"/>
        <v>0</v>
      </c>
      <c r="K73" s="33">
        <f t="shared" si="5"/>
        <v>0</v>
      </c>
      <c r="L73" s="33">
        <f t="shared" si="5"/>
        <v>0</v>
      </c>
      <c r="M73" s="33">
        <f t="shared" si="5"/>
        <v>0</v>
      </c>
      <c r="N73" s="33">
        <f t="shared" si="5"/>
        <v>0</v>
      </c>
      <c r="O73" s="33">
        <f t="shared" si="5"/>
        <v>0</v>
      </c>
      <c r="P73" s="33">
        <f t="shared" si="5"/>
        <v>0</v>
      </c>
      <c r="Q73" s="33">
        <f t="shared" si="5"/>
        <v>0</v>
      </c>
      <c r="R73" s="33">
        <f t="shared" si="5"/>
        <v>0</v>
      </c>
      <c r="S73" s="33">
        <f t="shared" si="5"/>
        <v>0</v>
      </c>
      <c r="T73" s="33">
        <f t="shared" si="5"/>
        <v>0</v>
      </c>
      <c r="U73" s="33">
        <f t="shared" si="5"/>
        <v>0</v>
      </c>
      <c r="V73" s="33">
        <f t="shared" si="5"/>
        <v>0</v>
      </c>
      <c r="W73" s="33">
        <f t="shared" si="5"/>
        <v>0</v>
      </c>
      <c r="X73" s="33">
        <f t="shared" si="5"/>
        <v>0</v>
      </c>
    </row>
    <row r="74" spans="2:24"/>
    <row r="75" spans="2:24">
      <c r="B75" s="29" t="s">
        <v>173</v>
      </c>
      <c r="C75" s="56" t="s">
        <v>17</v>
      </c>
      <c r="D75" s="33">
        <f>SUM(D73,D59)</f>
        <v>0</v>
      </c>
      <c r="E75" s="33">
        <f t="shared" ref="E75:X75" si="6">SUM(E73,E59)</f>
        <v>0</v>
      </c>
      <c r="F75" s="33">
        <f t="shared" si="6"/>
        <v>0</v>
      </c>
      <c r="G75" s="33">
        <f t="shared" si="6"/>
        <v>0</v>
      </c>
      <c r="H75" s="33">
        <f t="shared" si="6"/>
        <v>0</v>
      </c>
      <c r="I75" s="33">
        <f t="shared" si="6"/>
        <v>0</v>
      </c>
      <c r="J75" s="33">
        <f t="shared" si="6"/>
        <v>0</v>
      </c>
      <c r="K75" s="33">
        <f t="shared" si="6"/>
        <v>0</v>
      </c>
      <c r="L75" s="33">
        <f t="shared" si="6"/>
        <v>0</v>
      </c>
      <c r="M75" s="33">
        <f t="shared" si="6"/>
        <v>0</v>
      </c>
      <c r="N75" s="33">
        <f t="shared" si="6"/>
        <v>0</v>
      </c>
      <c r="O75" s="33">
        <f t="shared" si="6"/>
        <v>0</v>
      </c>
      <c r="P75" s="33">
        <f t="shared" si="6"/>
        <v>0</v>
      </c>
      <c r="Q75" s="33">
        <f t="shared" si="6"/>
        <v>0</v>
      </c>
      <c r="R75" s="33">
        <f t="shared" si="6"/>
        <v>0</v>
      </c>
      <c r="S75" s="33">
        <f t="shared" si="6"/>
        <v>0</v>
      </c>
      <c r="T75" s="33">
        <f t="shared" si="6"/>
        <v>0</v>
      </c>
      <c r="U75" s="33">
        <f t="shared" si="6"/>
        <v>0</v>
      </c>
      <c r="V75" s="33">
        <f t="shared" si="6"/>
        <v>0</v>
      </c>
      <c r="W75" s="33">
        <f t="shared" si="6"/>
        <v>0</v>
      </c>
      <c r="X75" s="33">
        <f t="shared" si="6"/>
        <v>0</v>
      </c>
    </row>
    <row r="76" spans="2:24"/>
    <row r="77" spans="2:24">
      <c r="B77" s="29" t="s">
        <v>174</v>
      </c>
      <c r="C77" s="56" t="s">
        <v>17</v>
      </c>
      <c r="D77" s="33">
        <f>SUM(D75,D48)</f>
        <v>0</v>
      </c>
      <c r="E77" s="33">
        <f t="shared" ref="E77:X77" si="7">SUM(E75,E48)</f>
        <v>0</v>
      </c>
      <c r="F77" s="33">
        <f t="shared" si="7"/>
        <v>0</v>
      </c>
      <c r="G77" s="33">
        <f t="shared" si="7"/>
        <v>0</v>
      </c>
      <c r="H77" s="33">
        <f t="shared" si="7"/>
        <v>0</v>
      </c>
      <c r="I77" s="33">
        <f t="shared" si="7"/>
        <v>0</v>
      </c>
      <c r="J77" s="33">
        <f t="shared" si="7"/>
        <v>0</v>
      </c>
      <c r="K77" s="33">
        <f t="shared" si="7"/>
        <v>0</v>
      </c>
      <c r="L77" s="33">
        <f t="shared" si="7"/>
        <v>0</v>
      </c>
      <c r="M77" s="33">
        <f t="shared" si="7"/>
        <v>0</v>
      </c>
      <c r="N77" s="33">
        <f t="shared" si="7"/>
        <v>0</v>
      </c>
      <c r="O77" s="33">
        <f t="shared" si="7"/>
        <v>0</v>
      </c>
      <c r="P77" s="33">
        <f t="shared" si="7"/>
        <v>0</v>
      </c>
      <c r="Q77" s="33">
        <f t="shared" si="7"/>
        <v>0</v>
      </c>
      <c r="R77" s="33">
        <f t="shared" si="7"/>
        <v>0</v>
      </c>
      <c r="S77" s="33">
        <f t="shared" si="7"/>
        <v>0</v>
      </c>
      <c r="T77" s="33">
        <f t="shared" si="7"/>
        <v>0</v>
      </c>
      <c r="U77" s="33">
        <f t="shared" si="7"/>
        <v>0</v>
      </c>
      <c r="V77" s="33">
        <f t="shared" si="7"/>
        <v>0</v>
      </c>
      <c r="W77" s="33">
        <f t="shared" si="7"/>
        <v>0</v>
      </c>
      <c r="X77" s="33">
        <f t="shared" si="7"/>
        <v>0</v>
      </c>
    </row>
    <row r="78" spans="2:24">
      <c r="B78" s="29"/>
      <c r="C78" s="56"/>
      <c r="D78" s="51"/>
      <c r="E78" s="51"/>
      <c r="F78" s="51"/>
      <c r="G78" s="51"/>
      <c r="H78" s="51"/>
      <c r="I78" s="51"/>
      <c r="J78" s="51"/>
      <c r="K78" s="51"/>
      <c r="L78" s="51"/>
      <c r="M78" s="51"/>
      <c r="N78" s="51"/>
      <c r="O78" s="51"/>
      <c r="P78" s="51"/>
      <c r="Q78" s="51"/>
      <c r="R78" s="51"/>
      <c r="S78" s="51"/>
      <c r="T78" s="51"/>
      <c r="U78" s="51"/>
      <c r="V78" s="51"/>
      <c r="W78" s="51"/>
      <c r="X78" s="51"/>
    </row>
    <row r="79" spans="2:24">
      <c r="B79" s="29" t="s">
        <v>118</v>
      </c>
    </row>
    <row r="80" spans="2:24">
      <c r="B80" s="30" t="s">
        <v>484</v>
      </c>
    </row>
    <row r="81" spans="2:24">
      <c r="B81" s="8" t="s">
        <v>306</v>
      </c>
      <c r="C81" s="56" t="s">
        <v>17</v>
      </c>
      <c r="D81" s="78"/>
      <c r="E81" s="78"/>
      <c r="F81" s="78"/>
      <c r="G81" s="78"/>
      <c r="H81" s="78"/>
      <c r="I81" s="78"/>
      <c r="J81" s="78"/>
      <c r="K81" s="78"/>
      <c r="L81" s="78"/>
      <c r="M81" s="78"/>
      <c r="N81" s="78"/>
      <c r="O81" s="78"/>
      <c r="P81" s="78"/>
      <c r="Q81" s="78"/>
      <c r="R81" s="78"/>
      <c r="S81" s="78"/>
      <c r="T81" s="78"/>
      <c r="U81" s="78"/>
      <c r="V81" s="78"/>
      <c r="W81" s="78"/>
      <c r="X81" s="78"/>
    </row>
    <row r="82" spans="2:24">
      <c r="B82" s="8" t="s">
        <v>307</v>
      </c>
      <c r="C82" s="56" t="s">
        <v>17</v>
      </c>
      <c r="D82" s="78"/>
      <c r="E82" s="78"/>
      <c r="F82" s="78"/>
      <c r="G82" s="78"/>
      <c r="H82" s="78"/>
      <c r="I82" s="78"/>
      <c r="J82" s="78"/>
      <c r="K82" s="78"/>
      <c r="L82" s="78"/>
      <c r="M82" s="78"/>
      <c r="N82" s="78"/>
      <c r="O82" s="78"/>
      <c r="P82" s="78"/>
      <c r="Q82" s="78"/>
      <c r="R82" s="78"/>
      <c r="S82" s="78"/>
      <c r="T82" s="78"/>
      <c r="U82" s="78"/>
      <c r="V82" s="78"/>
      <c r="W82" s="78"/>
      <c r="X82" s="78"/>
    </row>
    <row r="83" spans="2:24">
      <c r="B83" s="8" t="s">
        <v>308</v>
      </c>
      <c r="C83" s="56" t="s">
        <v>17</v>
      </c>
      <c r="D83" s="78"/>
      <c r="E83" s="78"/>
      <c r="F83" s="78"/>
      <c r="G83" s="78"/>
      <c r="H83" s="78"/>
      <c r="I83" s="78"/>
      <c r="J83" s="78"/>
      <c r="K83" s="78"/>
      <c r="L83" s="78"/>
      <c r="M83" s="78"/>
      <c r="N83" s="78"/>
      <c r="O83" s="78"/>
      <c r="P83" s="78"/>
      <c r="Q83" s="78"/>
      <c r="R83" s="78"/>
      <c r="S83" s="78"/>
      <c r="T83" s="78"/>
      <c r="U83" s="78"/>
      <c r="V83" s="78"/>
      <c r="W83" s="78"/>
      <c r="X83" s="78"/>
    </row>
    <row r="84" spans="2:24">
      <c r="B84" s="8" t="s">
        <v>309</v>
      </c>
      <c r="C84" s="56" t="s">
        <v>17</v>
      </c>
      <c r="D84" s="78"/>
      <c r="E84" s="78"/>
      <c r="F84" s="78"/>
      <c r="G84" s="78"/>
      <c r="H84" s="78"/>
      <c r="I84" s="78"/>
      <c r="J84" s="78"/>
      <c r="K84" s="78"/>
      <c r="L84" s="78"/>
      <c r="M84" s="78"/>
      <c r="N84" s="78"/>
      <c r="O84" s="78"/>
      <c r="P84" s="78"/>
      <c r="Q84" s="78"/>
      <c r="R84" s="78"/>
      <c r="S84" s="78"/>
      <c r="T84" s="78"/>
      <c r="U84" s="78"/>
      <c r="V84" s="78"/>
      <c r="W84" s="78"/>
      <c r="X84" s="78"/>
    </row>
    <row r="85" spans="2:24">
      <c r="B85" s="8" t="s">
        <v>310</v>
      </c>
      <c r="C85" s="56" t="s">
        <v>17</v>
      </c>
      <c r="D85" s="78"/>
      <c r="E85" s="78"/>
      <c r="F85" s="78"/>
      <c r="G85" s="78"/>
      <c r="H85" s="78"/>
      <c r="I85" s="78"/>
      <c r="J85" s="78"/>
      <c r="K85" s="78"/>
      <c r="L85" s="78"/>
      <c r="M85" s="78"/>
      <c r="N85" s="78"/>
      <c r="O85" s="78"/>
      <c r="P85" s="78"/>
      <c r="Q85" s="78"/>
      <c r="R85" s="78"/>
      <c r="S85" s="78"/>
      <c r="T85" s="78"/>
      <c r="U85" s="78"/>
      <c r="V85" s="78"/>
      <c r="W85" s="78"/>
      <c r="X85" s="78"/>
    </row>
    <row r="86" spans="2:24">
      <c r="B86" s="78" t="s">
        <v>37</v>
      </c>
      <c r="C86" s="56" t="s">
        <v>17</v>
      </c>
      <c r="D86" s="78"/>
      <c r="E86" s="78"/>
      <c r="F86" s="78"/>
      <c r="G86" s="78"/>
      <c r="H86" s="78"/>
      <c r="I86" s="78"/>
      <c r="J86" s="78"/>
      <c r="K86" s="78"/>
      <c r="L86" s="78"/>
      <c r="M86" s="78"/>
      <c r="N86" s="78"/>
      <c r="O86" s="78"/>
      <c r="P86" s="78"/>
      <c r="Q86" s="78"/>
      <c r="R86" s="78"/>
      <c r="S86" s="78"/>
      <c r="T86" s="78"/>
      <c r="U86" s="78"/>
      <c r="V86" s="78"/>
      <c r="W86" s="78"/>
      <c r="X86" s="78"/>
    </row>
    <row r="87" spans="2:24">
      <c r="B87" s="78" t="s">
        <v>37</v>
      </c>
      <c r="C87" s="56" t="s">
        <v>17</v>
      </c>
      <c r="D87" s="78"/>
      <c r="E87" s="78"/>
      <c r="F87" s="78"/>
      <c r="G87" s="78"/>
      <c r="H87" s="78"/>
      <c r="I87" s="78"/>
      <c r="J87" s="78"/>
      <c r="K87" s="78"/>
      <c r="L87" s="78"/>
      <c r="M87" s="78"/>
      <c r="N87" s="78"/>
      <c r="O87" s="78"/>
      <c r="P87" s="78"/>
      <c r="Q87" s="78"/>
      <c r="R87" s="78"/>
      <c r="S87" s="78"/>
      <c r="T87" s="78"/>
      <c r="U87" s="78"/>
      <c r="V87" s="78"/>
      <c r="W87" s="78"/>
      <c r="X87" s="78"/>
    </row>
    <row r="88" spans="2:24">
      <c r="B88" s="78" t="s">
        <v>37</v>
      </c>
      <c r="C88" s="56" t="s">
        <v>17</v>
      </c>
      <c r="D88" s="78"/>
      <c r="E88" s="78"/>
      <c r="F88" s="78"/>
      <c r="G88" s="78"/>
      <c r="H88" s="78"/>
      <c r="I88" s="78"/>
      <c r="J88" s="78"/>
      <c r="K88" s="78"/>
      <c r="L88" s="78"/>
      <c r="M88" s="78"/>
      <c r="N88" s="78"/>
      <c r="O88" s="78"/>
      <c r="P88" s="78"/>
      <c r="Q88" s="78"/>
      <c r="R88" s="78"/>
      <c r="S88" s="78"/>
      <c r="T88" s="78"/>
      <c r="U88" s="78"/>
      <c r="V88" s="78"/>
      <c r="W88" s="78"/>
      <c r="X88" s="78"/>
    </row>
    <row r="89" spans="2:24">
      <c r="B89" s="8" t="s">
        <v>485</v>
      </c>
      <c r="C89" s="56" t="s">
        <v>17</v>
      </c>
      <c r="D89" s="78"/>
      <c r="E89" s="78"/>
      <c r="F89" s="78"/>
      <c r="G89" s="78"/>
      <c r="H89" s="78"/>
      <c r="I89" s="78"/>
      <c r="J89" s="78"/>
      <c r="K89" s="78"/>
      <c r="L89" s="78"/>
      <c r="M89" s="78"/>
      <c r="N89" s="78"/>
      <c r="O89" s="78"/>
      <c r="P89" s="78"/>
      <c r="Q89" s="78"/>
      <c r="R89" s="78"/>
      <c r="S89" s="78"/>
      <c r="T89" s="78"/>
      <c r="U89" s="78"/>
      <c r="V89" s="78"/>
      <c r="W89" s="78"/>
      <c r="X89" s="78"/>
    </row>
    <row r="90" spans="2:24">
      <c r="B90" s="8" t="s">
        <v>486</v>
      </c>
      <c r="C90" s="56" t="s">
        <v>17</v>
      </c>
      <c r="D90" s="33">
        <f>SUM(D88,D61)</f>
        <v>0</v>
      </c>
      <c r="E90" s="33">
        <f t="shared" ref="E90:X90" si="8">SUM(E88,E61)</f>
        <v>0</v>
      </c>
      <c r="F90" s="33">
        <f t="shared" si="8"/>
        <v>0</v>
      </c>
      <c r="G90" s="33">
        <f t="shared" si="8"/>
        <v>0</v>
      </c>
      <c r="H90" s="33">
        <f t="shared" si="8"/>
        <v>0</v>
      </c>
      <c r="I90" s="33">
        <f t="shared" si="8"/>
        <v>0</v>
      </c>
      <c r="J90" s="33">
        <f t="shared" si="8"/>
        <v>0</v>
      </c>
      <c r="K90" s="33">
        <f t="shared" si="8"/>
        <v>0</v>
      </c>
      <c r="L90" s="33">
        <f t="shared" si="8"/>
        <v>0</v>
      </c>
      <c r="M90" s="33">
        <f t="shared" si="8"/>
        <v>0</v>
      </c>
      <c r="N90" s="33">
        <f t="shared" si="8"/>
        <v>0</v>
      </c>
      <c r="O90" s="33">
        <f t="shared" si="8"/>
        <v>0</v>
      </c>
      <c r="P90" s="33">
        <f t="shared" si="8"/>
        <v>0</v>
      </c>
      <c r="Q90" s="33">
        <f t="shared" si="8"/>
        <v>0</v>
      </c>
      <c r="R90" s="33">
        <f t="shared" si="8"/>
        <v>0</v>
      </c>
      <c r="S90" s="33">
        <f t="shared" si="8"/>
        <v>0</v>
      </c>
      <c r="T90" s="33">
        <f t="shared" si="8"/>
        <v>0</v>
      </c>
      <c r="U90" s="33">
        <f t="shared" si="8"/>
        <v>0</v>
      </c>
      <c r="V90" s="33">
        <f t="shared" si="8"/>
        <v>0</v>
      </c>
      <c r="W90" s="33">
        <f t="shared" si="8"/>
        <v>0</v>
      </c>
      <c r="X90" s="33">
        <f t="shared" si="8"/>
        <v>0</v>
      </c>
    </row>
    <row r="91" spans="2:24">
      <c r="B91" s="8" t="s">
        <v>487</v>
      </c>
      <c r="C91" s="56"/>
      <c r="D91" s="32"/>
      <c r="E91" s="32"/>
      <c r="F91" s="32"/>
      <c r="G91" s="32"/>
      <c r="H91" s="32"/>
      <c r="I91" s="32"/>
      <c r="J91" s="32"/>
      <c r="K91" s="32"/>
      <c r="L91" s="32"/>
      <c r="M91" s="32"/>
      <c r="N91" s="32"/>
      <c r="O91" s="32"/>
      <c r="P91" s="32"/>
      <c r="Q91" s="32"/>
      <c r="R91" s="32"/>
      <c r="S91" s="32"/>
      <c r="T91" s="32"/>
      <c r="U91" s="32"/>
      <c r="V91" s="32"/>
      <c r="W91" s="32"/>
      <c r="X91" s="32"/>
    </row>
    <row r="92" spans="2:24"/>
    <row r="93" spans="2:24" hidden="1"/>
    <row r="94" spans="2:24" hidden="1"/>
    <row r="95" spans="2:24" hidden="1"/>
    <row r="96" spans="2:24" hidden="1"/>
    <row r="97" hidden="1"/>
    <row r="98" hidden="1"/>
  </sheetData>
  <sheetProtection sheet="1" objects="1" scenarios="1"/>
  <conditionalFormatting sqref="A8 A11">
    <cfRule type="cellIs" dxfId="19" priority="3" operator="equal">
      <formula>"O"</formula>
    </cfRule>
    <cfRule type="cellIs" dxfId="18" priority="4"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64" orientation="landscape" r:id="rId1"/>
  <drawing r:id="rId2"/>
  <legacyDrawing r:id="rId3"/>
</worksheet>
</file>

<file path=xl/worksheets/sheet13.xml><?xml version="1.0" encoding="utf-8"?>
<worksheet xmlns="http://schemas.openxmlformats.org/spreadsheetml/2006/main" xmlns:r="http://schemas.openxmlformats.org/officeDocument/2006/relationships">
  <sheetPr codeName="Sheet15">
    <pageSetUpPr fitToPage="1"/>
  </sheetPr>
  <dimension ref="A1:Y54"/>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37.875" style="11" customWidth="1"/>
    <col min="3" max="3" width="8.625" style="8" customWidth="1"/>
    <col min="4" max="4" width="10.375" style="8" bestFit="1" customWidth="1"/>
    <col min="5" max="25" width="9" style="8" customWidth="1"/>
    <col min="26" max="16384" width="9" style="8" hidden="1"/>
  </cols>
  <sheetData>
    <row r="1" spans="1:24" s="1" customFormat="1" ht="27.75" customHeight="1">
      <c r="B1" s="41"/>
      <c r="C1" s="4" t="s">
        <v>0</v>
      </c>
    </row>
    <row r="2" spans="1:24" s="1" customFormat="1" ht="18" customHeight="1">
      <c r="B2" s="41"/>
      <c r="C2" s="1" t="s">
        <v>5</v>
      </c>
      <c r="D2" s="2" t="str">
        <f>'1'!$D$11</f>
        <v>Demo sands</v>
      </c>
    </row>
    <row r="3" spans="1:24" s="1" customFormat="1" ht="18" customHeight="1">
      <c r="A3" s="5"/>
      <c r="B3" s="42"/>
      <c r="C3" s="1" t="s">
        <v>7</v>
      </c>
      <c r="D3" s="2" t="str">
        <f>'1'!$D$9</f>
        <v>[Offshore transmission operator 1]</v>
      </c>
      <c r="F3" s="6"/>
      <c r="G3" s="6"/>
      <c r="J3" s="6"/>
    </row>
    <row r="4" spans="1:24" s="1" customFormat="1" ht="18" customHeight="1">
      <c r="A4" s="5"/>
      <c r="B4" s="42"/>
      <c r="C4" s="1" t="s">
        <v>10</v>
      </c>
      <c r="D4" s="2" t="str">
        <f>'1'!$D$12-1&amp;"-"&amp;'1'!$D$12-2000</f>
        <v>2012-13</v>
      </c>
      <c r="F4" s="6"/>
      <c r="G4" s="6"/>
      <c r="J4" s="6"/>
    </row>
    <row r="5" spans="1:24">
      <c r="A5" s="7" t="s">
        <v>13</v>
      </c>
    </row>
    <row r="6" spans="1:24" ht="18">
      <c r="B6" s="43" t="s">
        <v>326</v>
      </c>
    </row>
    <row r="7" spans="1:24">
      <c r="A7" s="8" t="s">
        <v>211</v>
      </c>
      <c r="B7" s="8" t="s">
        <v>285</v>
      </c>
      <c r="D7" s="10">
        <v>2011</v>
      </c>
      <c r="E7" s="10">
        <v>2012</v>
      </c>
      <c r="F7" s="10">
        <v>2013</v>
      </c>
      <c r="G7" s="10">
        <v>2014</v>
      </c>
      <c r="H7" s="10">
        <v>2015</v>
      </c>
      <c r="I7" s="10">
        <v>2016</v>
      </c>
      <c r="J7" s="10">
        <v>2017</v>
      </c>
      <c r="K7" s="10">
        <v>2018</v>
      </c>
      <c r="L7" s="10">
        <v>2019</v>
      </c>
      <c r="M7" s="10">
        <v>2020</v>
      </c>
      <c r="N7" s="10">
        <v>2021</v>
      </c>
      <c r="O7" s="10">
        <v>2022</v>
      </c>
      <c r="P7" s="10">
        <v>2023</v>
      </c>
      <c r="Q7" s="10">
        <v>2024</v>
      </c>
      <c r="R7" s="10">
        <v>2025</v>
      </c>
      <c r="S7" s="10">
        <v>2026</v>
      </c>
      <c r="T7" s="10">
        <v>2027</v>
      </c>
      <c r="U7" s="10">
        <v>2028</v>
      </c>
      <c r="V7" s="10">
        <v>2029</v>
      </c>
      <c r="W7" s="10">
        <v>2030</v>
      </c>
      <c r="X7" s="10">
        <v>2031</v>
      </c>
    </row>
    <row r="8" spans="1:24">
      <c r="A8" s="75" t="s">
        <v>212</v>
      </c>
      <c r="B8" s="8" t="s">
        <v>229</v>
      </c>
    </row>
    <row r="9" spans="1:24">
      <c r="B9" s="11" t="s">
        <v>100</v>
      </c>
      <c r="D9" s="39">
        <f>'9'!D9</f>
        <v>0</v>
      </c>
      <c r="E9" s="39">
        <f>'9'!E9</f>
        <v>0</v>
      </c>
      <c r="F9" s="39">
        <f>'9'!F9</f>
        <v>0</v>
      </c>
      <c r="G9" s="39" t="str">
        <f>'9'!G9</f>
        <v>IFRS</v>
      </c>
      <c r="H9" s="39" t="str">
        <f>'9'!H9</f>
        <v>IFRS</v>
      </c>
      <c r="I9" s="39" t="str">
        <f>'9'!I9</f>
        <v>IFRS</v>
      </c>
      <c r="J9" s="39" t="str">
        <f>'9'!J9</f>
        <v>IFRS</v>
      </c>
      <c r="K9" s="39" t="str">
        <f>'9'!K9</f>
        <v>IFRS</v>
      </c>
      <c r="L9" s="39" t="str">
        <f>'9'!L9</f>
        <v>IFRS</v>
      </c>
      <c r="M9" s="39" t="str">
        <f>'9'!M9</f>
        <v>IFRS</v>
      </c>
      <c r="N9" s="39" t="str">
        <f>'9'!N9</f>
        <v>IFRS</v>
      </c>
      <c r="O9" s="39" t="str">
        <f>'9'!O9</f>
        <v>IFRS</v>
      </c>
      <c r="P9" s="39" t="str">
        <f>'9'!P9</f>
        <v>IFRS</v>
      </c>
      <c r="Q9" s="39" t="str">
        <f>'9'!Q9</f>
        <v>IFRS</v>
      </c>
      <c r="R9" s="39" t="str">
        <f>'9'!R9</f>
        <v>IFRS</v>
      </c>
      <c r="S9" s="39" t="str">
        <f>'9'!S9</f>
        <v>IFRS</v>
      </c>
      <c r="T9" s="39" t="str">
        <f>'9'!T9</f>
        <v>IFRS</v>
      </c>
      <c r="U9" s="39" t="str">
        <f>'9'!U9</f>
        <v>IFRS</v>
      </c>
      <c r="V9" s="39" t="str">
        <f>'9'!V9</f>
        <v>IFRS</v>
      </c>
      <c r="W9" s="39" t="str">
        <f>'9'!W9</f>
        <v>IFRS</v>
      </c>
      <c r="X9" s="39" t="str">
        <f>'9'!X9</f>
        <v>IFRS</v>
      </c>
    </row>
    <row r="10" spans="1:24">
      <c r="A10" s="8" t="s">
        <v>213</v>
      </c>
    </row>
    <row r="11" spans="1:24">
      <c r="A11" s="75" t="s">
        <v>214</v>
      </c>
      <c r="B11" s="44" t="s">
        <v>179</v>
      </c>
    </row>
    <row r="12" spans="1:24">
      <c r="A12" s="76"/>
    </row>
    <row r="13" spans="1:24">
      <c r="A13" s="77" t="b">
        <v>0</v>
      </c>
      <c r="B13" s="11" t="s">
        <v>227</v>
      </c>
      <c r="C13" s="10" t="s">
        <v>17</v>
      </c>
      <c r="D13" s="78"/>
      <c r="E13" s="78"/>
      <c r="F13" s="78"/>
      <c r="G13" s="78"/>
      <c r="H13" s="78"/>
      <c r="I13" s="78"/>
      <c r="J13" s="78"/>
      <c r="K13" s="78"/>
      <c r="L13" s="78"/>
      <c r="M13" s="78"/>
      <c r="N13" s="78"/>
      <c r="O13" s="78"/>
      <c r="P13" s="78"/>
      <c r="Q13" s="78"/>
      <c r="R13" s="78"/>
      <c r="S13" s="78"/>
      <c r="T13" s="78"/>
      <c r="U13" s="78"/>
      <c r="V13" s="78"/>
      <c r="W13" s="78"/>
      <c r="X13" s="78"/>
    </row>
    <row r="14" spans="1:24">
      <c r="A14" s="46"/>
      <c r="B14" s="11" t="s">
        <v>226</v>
      </c>
      <c r="C14" s="10" t="s">
        <v>17</v>
      </c>
      <c r="D14" s="78"/>
      <c r="E14" s="78"/>
      <c r="F14" s="78"/>
      <c r="G14" s="78"/>
      <c r="H14" s="78"/>
      <c r="I14" s="78"/>
      <c r="J14" s="78"/>
      <c r="K14" s="78"/>
      <c r="L14" s="78"/>
      <c r="M14" s="78"/>
      <c r="N14" s="78"/>
      <c r="O14" s="78"/>
      <c r="P14" s="78"/>
      <c r="Q14" s="78"/>
      <c r="R14" s="78"/>
      <c r="S14" s="78"/>
      <c r="T14" s="78"/>
      <c r="U14" s="78"/>
      <c r="V14" s="78"/>
      <c r="W14" s="78"/>
      <c r="X14" s="78"/>
    </row>
    <row r="15" spans="1:24">
      <c r="A15" s="46"/>
      <c r="B15" s="11" t="s">
        <v>225</v>
      </c>
      <c r="C15" s="10" t="s">
        <v>17</v>
      </c>
      <c r="D15" s="78"/>
      <c r="E15" s="78"/>
      <c r="F15" s="78"/>
      <c r="G15" s="78"/>
      <c r="H15" s="78"/>
      <c r="I15" s="78"/>
      <c r="J15" s="78"/>
      <c r="K15" s="78"/>
      <c r="L15" s="78"/>
      <c r="M15" s="78"/>
      <c r="N15" s="78"/>
      <c r="O15" s="78"/>
      <c r="P15" s="78"/>
      <c r="Q15" s="78"/>
      <c r="R15" s="78"/>
      <c r="S15" s="78"/>
      <c r="T15" s="78"/>
      <c r="U15" s="78"/>
      <c r="V15" s="78"/>
      <c r="W15" s="78"/>
      <c r="X15" s="78"/>
    </row>
    <row r="16" spans="1:24">
      <c r="A16" s="46"/>
      <c r="B16" s="11" t="s">
        <v>269</v>
      </c>
      <c r="C16" s="10" t="s">
        <v>17</v>
      </c>
      <c r="D16" s="78"/>
      <c r="E16" s="78"/>
      <c r="F16" s="78"/>
      <c r="G16" s="78"/>
      <c r="H16" s="78"/>
      <c r="I16" s="78"/>
      <c r="J16" s="78"/>
      <c r="K16" s="78"/>
      <c r="L16" s="78"/>
      <c r="M16" s="78"/>
      <c r="N16" s="78"/>
      <c r="O16" s="78"/>
      <c r="P16" s="78"/>
      <c r="Q16" s="78"/>
      <c r="R16" s="78"/>
      <c r="S16" s="78"/>
      <c r="T16" s="78"/>
      <c r="U16" s="78"/>
      <c r="V16" s="78"/>
      <c r="W16" s="78"/>
      <c r="X16" s="78"/>
    </row>
    <row r="17" spans="1:24">
      <c r="A17" s="46"/>
      <c r="B17" s="11" t="s">
        <v>228</v>
      </c>
      <c r="C17" s="10" t="s">
        <v>17</v>
      </c>
      <c r="D17" s="78"/>
      <c r="E17" s="78"/>
      <c r="F17" s="78"/>
      <c r="G17" s="78"/>
      <c r="H17" s="78"/>
      <c r="I17" s="78"/>
      <c r="J17" s="78"/>
      <c r="K17" s="78"/>
      <c r="L17" s="78"/>
      <c r="M17" s="78"/>
      <c r="N17" s="78"/>
      <c r="O17" s="78"/>
      <c r="P17" s="78"/>
      <c r="Q17" s="78"/>
      <c r="R17" s="78"/>
      <c r="S17" s="78"/>
      <c r="T17" s="78"/>
      <c r="U17" s="78"/>
      <c r="V17" s="78"/>
      <c r="W17" s="78"/>
      <c r="X17" s="78"/>
    </row>
    <row r="18" spans="1:24">
      <c r="B18" s="11" t="s">
        <v>180</v>
      </c>
      <c r="C18" s="10" t="s">
        <v>17</v>
      </c>
      <c r="D18" s="78"/>
      <c r="E18" s="78"/>
      <c r="F18" s="78"/>
      <c r="G18" s="78"/>
      <c r="H18" s="78"/>
      <c r="I18" s="78"/>
      <c r="J18" s="78"/>
      <c r="K18" s="78"/>
      <c r="L18" s="78"/>
      <c r="M18" s="78"/>
      <c r="N18" s="78"/>
      <c r="O18" s="78"/>
      <c r="P18" s="78"/>
      <c r="Q18" s="78"/>
      <c r="R18" s="78"/>
      <c r="S18" s="78"/>
      <c r="T18" s="78"/>
      <c r="U18" s="78"/>
      <c r="V18" s="78"/>
      <c r="W18" s="78"/>
      <c r="X18" s="78"/>
    </row>
    <row r="19" spans="1:24">
      <c r="B19" s="11" t="s">
        <v>181</v>
      </c>
      <c r="C19" s="10" t="s">
        <v>17</v>
      </c>
      <c r="D19" s="78"/>
      <c r="E19" s="78"/>
      <c r="F19" s="78"/>
      <c r="G19" s="78"/>
      <c r="H19" s="78"/>
      <c r="I19" s="78"/>
      <c r="J19" s="78"/>
      <c r="K19" s="78"/>
      <c r="L19" s="78"/>
      <c r="M19" s="78"/>
      <c r="N19" s="78"/>
      <c r="O19" s="78"/>
      <c r="P19" s="78"/>
      <c r="Q19" s="78"/>
      <c r="R19" s="78"/>
      <c r="S19" s="78"/>
      <c r="T19" s="78"/>
      <c r="U19" s="78"/>
      <c r="V19" s="78"/>
      <c r="W19" s="78"/>
      <c r="X19" s="78"/>
    </row>
    <row r="20" spans="1:24">
      <c r="B20" s="78" t="s">
        <v>200</v>
      </c>
      <c r="C20" s="10" t="s">
        <v>17</v>
      </c>
      <c r="D20" s="78"/>
      <c r="E20" s="78"/>
      <c r="F20" s="78"/>
      <c r="G20" s="78"/>
      <c r="H20" s="78"/>
      <c r="I20" s="78"/>
      <c r="J20" s="78"/>
      <c r="K20" s="78"/>
      <c r="L20" s="78"/>
      <c r="M20" s="78"/>
      <c r="N20" s="78"/>
      <c r="O20" s="78"/>
      <c r="P20" s="78"/>
      <c r="Q20" s="78"/>
      <c r="R20" s="78"/>
      <c r="S20" s="78"/>
      <c r="T20" s="78"/>
      <c r="U20" s="78"/>
      <c r="V20" s="78"/>
      <c r="W20" s="78"/>
      <c r="X20" s="78"/>
    </row>
    <row r="21" spans="1:24">
      <c r="B21" s="78" t="s">
        <v>200</v>
      </c>
      <c r="C21" s="10" t="s">
        <v>17</v>
      </c>
      <c r="D21" s="78"/>
      <c r="E21" s="78"/>
      <c r="F21" s="78"/>
      <c r="G21" s="78"/>
      <c r="H21" s="78"/>
      <c r="I21" s="78"/>
      <c r="J21" s="78"/>
      <c r="K21" s="78"/>
      <c r="L21" s="78"/>
      <c r="M21" s="78"/>
      <c r="N21" s="78"/>
      <c r="O21" s="78"/>
      <c r="P21" s="78"/>
      <c r="Q21" s="78"/>
      <c r="R21" s="78"/>
      <c r="S21" s="78"/>
      <c r="T21" s="78"/>
      <c r="U21" s="78"/>
      <c r="V21" s="78"/>
      <c r="W21" s="78"/>
      <c r="X21" s="78"/>
    </row>
    <row r="22" spans="1:24" ht="25.5">
      <c r="B22" s="40" t="s">
        <v>186</v>
      </c>
      <c r="C22" s="10" t="s">
        <v>17</v>
      </c>
      <c r="D22" s="33">
        <f>SUM(D13:D21)</f>
        <v>0</v>
      </c>
      <c r="E22" s="33">
        <f>SUM(E13:E21)</f>
        <v>0</v>
      </c>
      <c r="F22" s="33">
        <f t="shared" ref="F22:X22" si="0">SUM(F13:F21)</f>
        <v>0</v>
      </c>
      <c r="G22" s="33">
        <f t="shared" si="0"/>
        <v>0</v>
      </c>
      <c r="H22" s="33">
        <f t="shared" si="0"/>
        <v>0</v>
      </c>
      <c r="I22" s="33">
        <f t="shared" si="0"/>
        <v>0</v>
      </c>
      <c r="J22" s="33">
        <f t="shared" si="0"/>
        <v>0</v>
      </c>
      <c r="K22" s="33">
        <f t="shared" si="0"/>
        <v>0</v>
      </c>
      <c r="L22" s="33">
        <f t="shared" si="0"/>
        <v>0</v>
      </c>
      <c r="M22" s="33">
        <f t="shared" si="0"/>
        <v>0</v>
      </c>
      <c r="N22" s="33">
        <f t="shared" si="0"/>
        <v>0</v>
      </c>
      <c r="O22" s="33">
        <f t="shared" si="0"/>
        <v>0</v>
      </c>
      <c r="P22" s="33">
        <f t="shared" si="0"/>
        <v>0</v>
      </c>
      <c r="Q22" s="33">
        <f t="shared" si="0"/>
        <v>0</v>
      </c>
      <c r="R22" s="33">
        <f t="shared" si="0"/>
        <v>0</v>
      </c>
      <c r="S22" s="33">
        <f t="shared" si="0"/>
        <v>0</v>
      </c>
      <c r="T22" s="33">
        <f t="shared" si="0"/>
        <v>0</v>
      </c>
      <c r="U22" s="33">
        <f t="shared" si="0"/>
        <v>0</v>
      </c>
      <c r="V22" s="33">
        <f t="shared" si="0"/>
        <v>0</v>
      </c>
      <c r="W22" s="33">
        <f t="shared" si="0"/>
        <v>0</v>
      </c>
      <c r="X22" s="33">
        <f t="shared" si="0"/>
        <v>0</v>
      </c>
    </row>
    <row r="23" spans="1:24"/>
    <row r="24" spans="1:24">
      <c r="B24" s="44" t="s">
        <v>182</v>
      </c>
      <c r="C24" s="10"/>
    </row>
    <row r="25" spans="1:24"/>
    <row r="26" spans="1:24" ht="25.5">
      <c r="B26" s="11" t="s">
        <v>184</v>
      </c>
      <c r="C26" s="10" t="s">
        <v>17</v>
      </c>
      <c r="D26" s="78"/>
      <c r="E26" s="78"/>
      <c r="F26" s="78"/>
      <c r="G26" s="78"/>
      <c r="H26" s="78"/>
      <c r="I26" s="78"/>
      <c r="J26" s="78"/>
      <c r="K26" s="78"/>
      <c r="L26" s="78"/>
      <c r="M26" s="78"/>
      <c r="N26" s="78"/>
      <c r="O26" s="78"/>
      <c r="P26" s="78"/>
      <c r="Q26" s="78"/>
      <c r="R26" s="78"/>
      <c r="S26" s="78"/>
      <c r="T26" s="78"/>
      <c r="U26" s="78"/>
      <c r="V26" s="78"/>
      <c r="W26" s="78"/>
      <c r="X26" s="78"/>
    </row>
    <row r="27" spans="1:24">
      <c r="B27" s="11" t="s">
        <v>183</v>
      </c>
      <c r="C27" s="10" t="s">
        <v>17</v>
      </c>
      <c r="D27" s="78"/>
      <c r="E27" s="78"/>
      <c r="F27" s="78"/>
      <c r="G27" s="78"/>
      <c r="H27" s="78"/>
      <c r="I27" s="78"/>
      <c r="J27" s="78"/>
      <c r="K27" s="78"/>
      <c r="L27" s="78"/>
      <c r="M27" s="78"/>
      <c r="N27" s="78"/>
      <c r="O27" s="78"/>
      <c r="P27" s="78"/>
      <c r="Q27" s="78"/>
      <c r="R27" s="78"/>
      <c r="S27" s="78"/>
      <c r="T27" s="78"/>
      <c r="U27" s="78"/>
      <c r="V27" s="78"/>
      <c r="W27" s="78"/>
      <c r="X27" s="78"/>
    </row>
    <row r="28" spans="1:24">
      <c r="B28" s="11" t="s">
        <v>185</v>
      </c>
      <c r="C28" s="10" t="s">
        <v>17</v>
      </c>
      <c r="D28" s="78"/>
      <c r="E28" s="78"/>
      <c r="F28" s="78"/>
      <c r="G28" s="78"/>
      <c r="H28" s="78"/>
      <c r="I28" s="78"/>
      <c r="J28" s="78"/>
      <c r="K28" s="78"/>
      <c r="L28" s="78"/>
      <c r="M28" s="78"/>
      <c r="N28" s="78"/>
      <c r="O28" s="78"/>
      <c r="P28" s="78"/>
      <c r="Q28" s="78"/>
      <c r="R28" s="78"/>
      <c r="S28" s="78"/>
      <c r="T28" s="78"/>
      <c r="U28" s="78"/>
      <c r="V28" s="78"/>
      <c r="W28" s="78"/>
      <c r="X28" s="78"/>
    </row>
    <row r="29" spans="1:24">
      <c r="B29" s="78" t="s">
        <v>200</v>
      </c>
      <c r="C29" s="10" t="s">
        <v>17</v>
      </c>
      <c r="D29" s="78"/>
      <c r="E29" s="78"/>
      <c r="F29" s="78"/>
      <c r="G29" s="78"/>
      <c r="H29" s="78"/>
      <c r="I29" s="78"/>
      <c r="J29" s="78"/>
      <c r="K29" s="78"/>
      <c r="L29" s="78"/>
      <c r="M29" s="78"/>
      <c r="N29" s="78"/>
      <c r="O29" s="78"/>
      <c r="P29" s="78"/>
      <c r="Q29" s="78"/>
      <c r="R29" s="78"/>
      <c r="S29" s="78"/>
      <c r="T29" s="78"/>
      <c r="U29" s="78"/>
      <c r="V29" s="78"/>
      <c r="W29" s="78"/>
      <c r="X29" s="78"/>
    </row>
    <row r="30" spans="1:24">
      <c r="B30" s="78" t="s">
        <v>200</v>
      </c>
      <c r="C30" s="10" t="s">
        <v>17</v>
      </c>
      <c r="D30" s="78"/>
      <c r="E30" s="78"/>
      <c r="F30" s="78"/>
      <c r="G30" s="78"/>
      <c r="H30" s="78"/>
      <c r="I30" s="78"/>
      <c r="J30" s="78"/>
      <c r="K30" s="78"/>
      <c r="L30" s="78"/>
      <c r="M30" s="78"/>
      <c r="N30" s="78"/>
      <c r="O30" s="78"/>
      <c r="P30" s="78"/>
      <c r="Q30" s="78"/>
      <c r="R30" s="78"/>
      <c r="S30" s="78"/>
      <c r="T30" s="78"/>
      <c r="U30" s="78"/>
      <c r="V30" s="78"/>
      <c r="W30" s="78"/>
      <c r="X30" s="78"/>
    </row>
    <row r="31" spans="1:24" ht="25.5">
      <c r="B31" s="40" t="s">
        <v>187</v>
      </c>
      <c r="C31" s="10" t="s">
        <v>17</v>
      </c>
      <c r="D31" s="33">
        <f>SUM(D26:D30)</f>
        <v>0</v>
      </c>
      <c r="E31" s="33">
        <f>SUM(E26:E30)</f>
        <v>0</v>
      </c>
      <c r="F31" s="33">
        <f t="shared" ref="F31:X31" si="1">SUM(F26:F30)</f>
        <v>0</v>
      </c>
      <c r="G31" s="33">
        <f t="shared" si="1"/>
        <v>0</v>
      </c>
      <c r="H31" s="33">
        <f t="shared" si="1"/>
        <v>0</v>
      </c>
      <c r="I31" s="33">
        <f t="shared" si="1"/>
        <v>0</v>
      </c>
      <c r="J31" s="33">
        <f t="shared" si="1"/>
        <v>0</v>
      </c>
      <c r="K31" s="33">
        <f t="shared" si="1"/>
        <v>0</v>
      </c>
      <c r="L31" s="33">
        <f t="shared" si="1"/>
        <v>0</v>
      </c>
      <c r="M31" s="33">
        <f t="shared" si="1"/>
        <v>0</v>
      </c>
      <c r="N31" s="33">
        <f t="shared" si="1"/>
        <v>0</v>
      </c>
      <c r="O31" s="33">
        <f t="shared" si="1"/>
        <v>0</v>
      </c>
      <c r="P31" s="33">
        <f t="shared" si="1"/>
        <v>0</v>
      </c>
      <c r="Q31" s="33">
        <f t="shared" si="1"/>
        <v>0</v>
      </c>
      <c r="R31" s="33">
        <f t="shared" si="1"/>
        <v>0</v>
      </c>
      <c r="S31" s="33">
        <f t="shared" si="1"/>
        <v>0</v>
      </c>
      <c r="T31" s="33">
        <f t="shared" si="1"/>
        <v>0</v>
      </c>
      <c r="U31" s="33">
        <f t="shared" si="1"/>
        <v>0</v>
      </c>
      <c r="V31" s="33">
        <f t="shared" si="1"/>
        <v>0</v>
      </c>
      <c r="W31" s="33">
        <f t="shared" si="1"/>
        <v>0</v>
      </c>
      <c r="X31" s="33">
        <f t="shared" si="1"/>
        <v>0</v>
      </c>
    </row>
    <row r="32" spans="1:24"/>
    <row r="33" spans="2:24">
      <c r="B33" s="44" t="s">
        <v>188</v>
      </c>
    </row>
    <row r="34" spans="2:24">
      <c r="B34" s="11" t="s">
        <v>189</v>
      </c>
      <c r="C34" s="10" t="s">
        <v>17</v>
      </c>
      <c r="D34" s="78"/>
      <c r="E34" s="78"/>
      <c r="F34" s="78"/>
      <c r="G34" s="78"/>
      <c r="H34" s="78"/>
      <c r="I34" s="78"/>
      <c r="J34" s="78"/>
      <c r="K34" s="78"/>
      <c r="L34" s="78"/>
      <c r="M34" s="78"/>
      <c r="N34" s="78"/>
      <c r="O34" s="78"/>
      <c r="P34" s="78"/>
      <c r="Q34" s="78"/>
      <c r="R34" s="78"/>
      <c r="S34" s="78"/>
      <c r="T34" s="78"/>
      <c r="U34" s="78"/>
      <c r="V34" s="78"/>
      <c r="W34" s="78"/>
      <c r="X34" s="78"/>
    </row>
    <row r="35" spans="2:24" ht="25.5">
      <c r="B35" s="11" t="s">
        <v>190</v>
      </c>
      <c r="C35" s="10" t="s">
        <v>17</v>
      </c>
      <c r="D35" s="78"/>
      <c r="E35" s="78"/>
      <c r="F35" s="78"/>
      <c r="G35" s="78"/>
      <c r="H35" s="78"/>
      <c r="I35" s="78"/>
      <c r="J35" s="78"/>
      <c r="K35" s="78"/>
      <c r="L35" s="78"/>
      <c r="M35" s="78"/>
      <c r="N35" s="78"/>
      <c r="O35" s="78"/>
      <c r="P35" s="78"/>
      <c r="Q35" s="78"/>
      <c r="R35" s="78"/>
      <c r="S35" s="78"/>
      <c r="T35" s="78"/>
      <c r="U35" s="78"/>
      <c r="V35" s="78"/>
      <c r="W35" s="78"/>
      <c r="X35" s="78"/>
    </row>
    <row r="36" spans="2:24" ht="25.5">
      <c r="B36" s="11" t="s">
        <v>191</v>
      </c>
      <c r="C36" s="10" t="s">
        <v>17</v>
      </c>
      <c r="D36" s="78"/>
      <c r="E36" s="78"/>
      <c r="F36" s="78"/>
      <c r="G36" s="78"/>
      <c r="H36" s="78"/>
      <c r="I36" s="78"/>
      <c r="J36" s="78"/>
      <c r="K36" s="78"/>
      <c r="L36" s="78"/>
      <c r="M36" s="78"/>
      <c r="N36" s="78"/>
      <c r="O36" s="78"/>
      <c r="P36" s="78"/>
      <c r="Q36" s="78"/>
      <c r="R36" s="78"/>
      <c r="S36" s="78"/>
      <c r="T36" s="78"/>
      <c r="U36" s="78"/>
      <c r="V36" s="78"/>
      <c r="W36" s="78"/>
      <c r="X36" s="78"/>
    </row>
    <row r="37" spans="2:24">
      <c r="B37" s="11" t="s">
        <v>192</v>
      </c>
      <c r="C37" s="10" t="s">
        <v>17</v>
      </c>
      <c r="D37" s="78"/>
      <c r="E37" s="78"/>
      <c r="F37" s="78"/>
      <c r="G37" s="78"/>
      <c r="H37" s="78"/>
      <c r="I37" s="78"/>
      <c r="J37" s="78"/>
      <c r="K37" s="78"/>
      <c r="L37" s="78"/>
      <c r="M37" s="78"/>
      <c r="N37" s="78"/>
      <c r="O37" s="78"/>
      <c r="P37" s="78"/>
      <c r="Q37" s="78"/>
      <c r="R37" s="78"/>
      <c r="S37" s="78"/>
      <c r="T37" s="78"/>
      <c r="U37" s="78"/>
      <c r="V37" s="78"/>
      <c r="W37" s="78"/>
      <c r="X37" s="78"/>
    </row>
    <row r="38" spans="2:24">
      <c r="B38" s="11" t="s">
        <v>311</v>
      </c>
      <c r="C38" s="50" t="s">
        <v>17</v>
      </c>
      <c r="D38" s="33">
        <f>'4'!D70</f>
        <v>0</v>
      </c>
      <c r="E38" s="33">
        <f>'4'!E70</f>
        <v>0</v>
      </c>
      <c r="F38" s="33">
        <f>'4'!F70</f>
        <v>0</v>
      </c>
      <c r="G38" s="33">
        <f>'4'!G70</f>
        <v>0</v>
      </c>
      <c r="H38" s="33">
        <f>'4'!H70</f>
        <v>0</v>
      </c>
      <c r="I38" s="33">
        <f>'4'!I70</f>
        <v>0</v>
      </c>
      <c r="J38" s="33">
        <f>'4'!J70</f>
        <v>0</v>
      </c>
      <c r="K38" s="33">
        <f>'4'!K70</f>
        <v>0</v>
      </c>
      <c r="L38" s="33">
        <f>'4'!L70</f>
        <v>0</v>
      </c>
      <c r="M38" s="33">
        <f>'4'!M70</f>
        <v>0</v>
      </c>
      <c r="N38" s="33">
        <f>'4'!N70</f>
        <v>0</v>
      </c>
      <c r="O38" s="33">
        <f>'4'!O70</f>
        <v>0</v>
      </c>
      <c r="P38" s="33">
        <f>'4'!P70</f>
        <v>0</v>
      </c>
      <c r="Q38" s="33">
        <f>'4'!Q70</f>
        <v>0</v>
      </c>
      <c r="R38" s="33">
        <f>'4'!R70</f>
        <v>0</v>
      </c>
      <c r="S38" s="33">
        <f>'4'!S70</f>
        <v>0</v>
      </c>
      <c r="T38" s="33">
        <f>'4'!T70</f>
        <v>0</v>
      </c>
      <c r="U38" s="33">
        <f>'4'!U70</f>
        <v>0</v>
      </c>
      <c r="V38" s="33">
        <f>'4'!V70</f>
        <v>0</v>
      </c>
      <c r="W38" s="33">
        <f>'4'!W70</f>
        <v>0</v>
      </c>
      <c r="X38" s="33">
        <f>'4'!X70</f>
        <v>0</v>
      </c>
    </row>
    <row r="39" spans="2:24">
      <c r="B39" s="11" t="s">
        <v>312</v>
      </c>
      <c r="C39" s="50" t="s">
        <v>17</v>
      </c>
      <c r="D39" s="33">
        <f>'5'!D104</f>
        <v>0</v>
      </c>
      <c r="E39" s="33">
        <f>'5'!E104</f>
        <v>0</v>
      </c>
      <c r="F39" s="33">
        <f>'5'!F104</f>
        <v>0</v>
      </c>
      <c r="G39" s="33">
        <f>'5'!G104</f>
        <v>0</v>
      </c>
      <c r="H39" s="33">
        <f>'5'!H104</f>
        <v>0</v>
      </c>
      <c r="I39" s="33">
        <f>'5'!I104</f>
        <v>0</v>
      </c>
      <c r="J39" s="33">
        <f>'5'!J104</f>
        <v>0</v>
      </c>
      <c r="K39" s="33">
        <f>'5'!K104</f>
        <v>0</v>
      </c>
      <c r="L39" s="33">
        <f>'5'!L104</f>
        <v>0</v>
      </c>
      <c r="M39" s="33">
        <f>'5'!M104</f>
        <v>0</v>
      </c>
      <c r="N39" s="33">
        <f>'5'!N104</f>
        <v>0</v>
      </c>
      <c r="O39" s="33">
        <f>'5'!O104</f>
        <v>0</v>
      </c>
      <c r="P39" s="33">
        <f>'5'!P104</f>
        <v>0</v>
      </c>
      <c r="Q39" s="33">
        <f>'5'!Q104</f>
        <v>0</v>
      </c>
      <c r="R39" s="33">
        <f>'5'!R104</f>
        <v>0</v>
      </c>
      <c r="S39" s="33">
        <f>'5'!S104</f>
        <v>0</v>
      </c>
      <c r="T39" s="33">
        <f>'5'!T104</f>
        <v>0</v>
      </c>
      <c r="U39" s="33">
        <f>'5'!U104</f>
        <v>0</v>
      </c>
      <c r="V39" s="33">
        <f>'5'!V104</f>
        <v>0</v>
      </c>
      <c r="W39" s="33">
        <f>'5'!W104</f>
        <v>0</v>
      </c>
      <c r="X39" s="33">
        <f>'5'!X104</f>
        <v>0</v>
      </c>
    </row>
    <row r="40" spans="2:24">
      <c r="B40" s="11" t="s">
        <v>313</v>
      </c>
      <c r="C40" s="50" t="s">
        <v>17</v>
      </c>
      <c r="D40" s="33">
        <f>'6'!D66</f>
        <v>0</v>
      </c>
      <c r="E40" s="33">
        <f>'6'!E66</f>
        <v>0</v>
      </c>
      <c r="F40" s="33">
        <f>'6'!F66</f>
        <v>0</v>
      </c>
      <c r="G40" s="33">
        <f>'6'!G66</f>
        <v>0</v>
      </c>
      <c r="H40" s="33">
        <f>'6'!H66</f>
        <v>0</v>
      </c>
      <c r="I40" s="33">
        <f>'6'!I66</f>
        <v>0</v>
      </c>
      <c r="J40" s="33">
        <f>'6'!J66</f>
        <v>0</v>
      </c>
      <c r="K40" s="33">
        <f>'6'!K66</f>
        <v>0</v>
      </c>
      <c r="L40" s="33">
        <f>'6'!L66</f>
        <v>0</v>
      </c>
      <c r="M40" s="33">
        <f>'6'!M66</f>
        <v>0</v>
      </c>
      <c r="N40" s="33">
        <f>'6'!N66</f>
        <v>0</v>
      </c>
      <c r="O40" s="33">
        <f>'6'!O66</f>
        <v>0</v>
      </c>
      <c r="P40" s="33">
        <f>'6'!P66</f>
        <v>0</v>
      </c>
      <c r="Q40" s="33">
        <f>'6'!Q66</f>
        <v>0</v>
      </c>
      <c r="R40" s="33">
        <f>'6'!R66</f>
        <v>0</v>
      </c>
      <c r="S40" s="33">
        <f>'6'!S66</f>
        <v>0</v>
      </c>
      <c r="T40" s="33">
        <f>'6'!T66</f>
        <v>0</v>
      </c>
      <c r="U40" s="33">
        <f>'6'!U66</f>
        <v>0</v>
      </c>
      <c r="V40" s="33">
        <f>'6'!V66</f>
        <v>0</v>
      </c>
      <c r="W40" s="33">
        <f>'6'!W66</f>
        <v>0</v>
      </c>
      <c r="X40" s="33">
        <f>'6'!X66</f>
        <v>0</v>
      </c>
    </row>
    <row r="41" spans="2:24">
      <c r="B41" s="11" t="s">
        <v>193</v>
      </c>
      <c r="C41" s="10" t="s">
        <v>17</v>
      </c>
      <c r="D41" s="78"/>
      <c r="E41" s="78"/>
      <c r="F41" s="78"/>
      <c r="G41" s="78"/>
      <c r="H41" s="78"/>
      <c r="I41" s="78"/>
      <c r="J41" s="78"/>
      <c r="K41" s="78"/>
      <c r="L41" s="78"/>
      <c r="M41" s="78"/>
      <c r="N41" s="78"/>
      <c r="O41" s="78"/>
      <c r="P41" s="78"/>
      <c r="Q41" s="78"/>
      <c r="R41" s="78"/>
      <c r="S41" s="78"/>
      <c r="T41" s="78"/>
      <c r="U41" s="78"/>
      <c r="V41" s="78"/>
      <c r="W41" s="78"/>
      <c r="X41" s="78"/>
    </row>
    <row r="42" spans="2:24" ht="25.5">
      <c r="B42" s="11" t="s">
        <v>194</v>
      </c>
      <c r="C42" s="10" t="s">
        <v>17</v>
      </c>
      <c r="D42" s="78"/>
      <c r="E42" s="78"/>
      <c r="F42" s="78"/>
      <c r="G42" s="78"/>
      <c r="H42" s="78"/>
      <c r="I42" s="78"/>
      <c r="J42" s="78"/>
      <c r="K42" s="78"/>
      <c r="L42" s="78"/>
      <c r="M42" s="78"/>
      <c r="N42" s="78"/>
      <c r="O42" s="78"/>
      <c r="P42" s="78"/>
      <c r="Q42" s="78"/>
      <c r="R42" s="78"/>
      <c r="S42" s="78"/>
      <c r="T42" s="78"/>
      <c r="U42" s="78"/>
      <c r="V42" s="78"/>
      <c r="W42" s="78"/>
      <c r="X42" s="78"/>
    </row>
    <row r="43" spans="2:24">
      <c r="B43" s="11" t="s">
        <v>195</v>
      </c>
      <c r="C43" s="10" t="s">
        <v>17</v>
      </c>
      <c r="D43" s="78"/>
      <c r="E43" s="78"/>
      <c r="F43" s="78"/>
      <c r="G43" s="78"/>
      <c r="H43" s="78"/>
      <c r="I43" s="78"/>
      <c r="J43" s="78"/>
      <c r="K43" s="78"/>
      <c r="L43" s="78"/>
      <c r="M43" s="78"/>
      <c r="N43" s="78"/>
      <c r="O43" s="78"/>
      <c r="P43" s="78"/>
      <c r="Q43" s="78"/>
      <c r="R43" s="78"/>
      <c r="S43" s="78"/>
      <c r="T43" s="78"/>
      <c r="U43" s="78"/>
      <c r="V43" s="78"/>
      <c r="W43" s="78"/>
      <c r="X43" s="78"/>
    </row>
    <row r="44" spans="2:24">
      <c r="B44" s="78" t="s">
        <v>200</v>
      </c>
      <c r="C44" s="10" t="s">
        <v>17</v>
      </c>
      <c r="D44" s="78"/>
      <c r="E44" s="78"/>
      <c r="F44" s="78"/>
      <c r="G44" s="78"/>
      <c r="H44" s="78"/>
      <c r="I44" s="78"/>
      <c r="J44" s="78"/>
      <c r="K44" s="78"/>
      <c r="L44" s="78"/>
      <c r="M44" s="78"/>
      <c r="N44" s="78"/>
      <c r="O44" s="78"/>
      <c r="P44" s="78"/>
      <c r="Q44" s="78"/>
      <c r="R44" s="78"/>
      <c r="S44" s="78"/>
      <c r="T44" s="78"/>
      <c r="U44" s="78"/>
      <c r="V44" s="78"/>
      <c r="W44" s="78"/>
      <c r="X44" s="78"/>
    </row>
    <row r="45" spans="2:24">
      <c r="B45" s="78" t="s">
        <v>200</v>
      </c>
      <c r="C45" s="10" t="s">
        <v>17</v>
      </c>
      <c r="D45" s="78"/>
      <c r="E45" s="78"/>
      <c r="F45" s="78"/>
      <c r="G45" s="78"/>
      <c r="H45" s="78"/>
      <c r="I45" s="78"/>
      <c r="J45" s="78"/>
      <c r="K45" s="78"/>
      <c r="L45" s="78"/>
      <c r="M45" s="78"/>
      <c r="N45" s="78"/>
      <c r="O45" s="78"/>
      <c r="P45" s="78"/>
      <c r="Q45" s="78"/>
      <c r="R45" s="78"/>
      <c r="S45" s="78"/>
      <c r="T45" s="78"/>
      <c r="U45" s="78"/>
      <c r="V45" s="78"/>
      <c r="W45" s="78"/>
      <c r="X45" s="78"/>
    </row>
    <row r="46" spans="2:24">
      <c r="B46" s="40" t="s">
        <v>196</v>
      </c>
      <c r="C46" s="10" t="s">
        <v>17</v>
      </c>
      <c r="D46" s="33">
        <f>SUM(D34:D45)</f>
        <v>0</v>
      </c>
      <c r="E46" s="33">
        <f>SUM(E34:E45)</f>
        <v>0</v>
      </c>
      <c r="F46" s="33">
        <f t="shared" ref="F46:X46" si="2">SUM(F34:F45)</f>
        <v>0</v>
      </c>
      <c r="G46" s="33">
        <f t="shared" si="2"/>
        <v>0</v>
      </c>
      <c r="H46" s="33">
        <f t="shared" si="2"/>
        <v>0</v>
      </c>
      <c r="I46" s="33">
        <f t="shared" si="2"/>
        <v>0</v>
      </c>
      <c r="J46" s="33">
        <f t="shared" si="2"/>
        <v>0</v>
      </c>
      <c r="K46" s="33">
        <f t="shared" si="2"/>
        <v>0</v>
      </c>
      <c r="L46" s="33">
        <f t="shared" si="2"/>
        <v>0</v>
      </c>
      <c r="M46" s="33">
        <f t="shared" si="2"/>
        <v>0</v>
      </c>
      <c r="N46" s="33">
        <f t="shared" si="2"/>
        <v>0</v>
      </c>
      <c r="O46" s="33">
        <f t="shared" si="2"/>
        <v>0</v>
      </c>
      <c r="P46" s="33">
        <f t="shared" si="2"/>
        <v>0</v>
      </c>
      <c r="Q46" s="33">
        <f t="shared" si="2"/>
        <v>0</v>
      </c>
      <c r="R46" s="33">
        <f t="shared" si="2"/>
        <v>0</v>
      </c>
      <c r="S46" s="33">
        <f t="shared" si="2"/>
        <v>0</v>
      </c>
      <c r="T46" s="33">
        <f t="shared" si="2"/>
        <v>0</v>
      </c>
      <c r="U46" s="33">
        <f t="shared" si="2"/>
        <v>0</v>
      </c>
      <c r="V46" s="33">
        <f t="shared" si="2"/>
        <v>0</v>
      </c>
      <c r="W46" s="33">
        <f t="shared" si="2"/>
        <v>0</v>
      </c>
      <c r="X46" s="33">
        <f t="shared" si="2"/>
        <v>0</v>
      </c>
    </row>
    <row r="47" spans="2:24"/>
    <row r="48" spans="2:24" ht="25.5">
      <c r="B48" s="44" t="s">
        <v>197</v>
      </c>
      <c r="C48" s="10" t="s">
        <v>17</v>
      </c>
      <c r="D48" s="33">
        <f>SUM(D46,D31,D22)</f>
        <v>0</v>
      </c>
      <c r="E48" s="33">
        <f>SUM(E46,E31,E22)</f>
        <v>0</v>
      </c>
      <c r="F48" s="33">
        <f t="shared" ref="F48:X48" si="3">SUM(F46,F31,F22)</f>
        <v>0</v>
      </c>
      <c r="G48" s="33">
        <f t="shared" si="3"/>
        <v>0</v>
      </c>
      <c r="H48" s="33">
        <f t="shared" si="3"/>
        <v>0</v>
      </c>
      <c r="I48" s="33">
        <f t="shared" si="3"/>
        <v>0</v>
      </c>
      <c r="J48" s="33">
        <f t="shared" si="3"/>
        <v>0</v>
      </c>
      <c r="K48" s="33">
        <f t="shared" si="3"/>
        <v>0</v>
      </c>
      <c r="L48" s="33">
        <f t="shared" si="3"/>
        <v>0</v>
      </c>
      <c r="M48" s="33">
        <f t="shared" si="3"/>
        <v>0</v>
      </c>
      <c r="N48" s="33">
        <f t="shared" si="3"/>
        <v>0</v>
      </c>
      <c r="O48" s="33">
        <f t="shared" si="3"/>
        <v>0</v>
      </c>
      <c r="P48" s="33">
        <f t="shared" si="3"/>
        <v>0</v>
      </c>
      <c r="Q48" s="33">
        <f t="shared" si="3"/>
        <v>0</v>
      </c>
      <c r="R48" s="33">
        <f t="shared" si="3"/>
        <v>0</v>
      </c>
      <c r="S48" s="33">
        <f t="shared" si="3"/>
        <v>0</v>
      </c>
      <c r="T48" s="33">
        <f t="shared" si="3"/>
        <v>0</v>
      </c>
      <c r="U48" s="33">
        <f t="shared" si="3"/>
        <v>0</v>
      </c>
      <c r="V48" s="33">
        <f t="shared" si="3"/>
        <v>0</v>
      </c>
      <c r="W48" s="33">
        <f t="shared" si="3"/>
        <v>0</v>
      </c>
      <c r="X48" s="33">
        <f t="shared" si="3"/>
        <v>0</v>
      </c>
    </row>
    <row r="49" spans="2:24"/>
    <row r="50" spans="2:24" ht="25.5">
      <c r="B50" s="11" t="s">
        <v>198</v>
      </c>
      <c r="C50" s="10" t="s">
        <v>17</v>
      </c>
      <c r="D50" s="78"/>
      <c r="E50" s="33">
        <f>D52</f>
        <v>0</v>
      </c>
      <c r="F50" s="33">
        <f t="shared" ref="F50:X50" si="4">E52</f>
        <v>0</v>
      </c>
      <c r="G50" s="33">
        <f t="shared" si="4"/>
        <v>0</v>
      </c>
      <c r="H50" s="33">
        <f t="shared" si="4"/>
        <v>0</v>
      </c>
      <c r="I50" s="33">
        <f t="shared" si="4"/>
        <v>0</v>
      </c>
      <c r="J50" s="33">
        <f t="shared" si="4"/>
        <v>0</v>
      </c>
      <c r="K50" s="33">
        <f t="shared" si="4"/>
        <v>0</v>
      </c>
      <c r="L50" s="33">
        <f t="shared" si="4"/>
        <v>0</v>
      </c>
      <c r="M50" s="33">
        <f t="shared" si="4"/>
        <v>0</v>
      </c>
      <c r="N50" s="33">
        <f t="shared" si="4"/>
        <v>0</v>
      </c>
      <c r="O50" s="33">
        <f t="shared" si="4"/>
        <v>0</v>
      </c>
      <c r="P50" s="33">
        <f t="shared" si="4"/>
        <v>0</v>
      </c>
      <c r="Q50" s="33">
        <f t="shared" si="4"/>
        <v>0</v>
      </c>
      <c r="R50" s="33">
        <f t="shared" si="4"/>
        <v>0</v>
      </c>
      <c r="S50" s="33">
        <f t="shared" si="4"/>
        <v>0</v>
      </c>
      <c r="T50" s="33">
        <f t="shared" si="4"/>
        <v>0</v>
      </c>
      <c r="U50" s="33">
        <f t="shared" si="4"/>
        <v>0</v>
      </c>
      <c r="V50" s="33">
        <f t="shared" si="4"/>
        <v>0</v>
      </c>
      <c r="W50" s="33">
        <f t="shared" si="4"/>
        <v>0</v>
      </c>
      <c r="X50" s="33">
        <f t="shared" si="4"/>
        <v>0</v>
      </c>
    </row>
    <row r="51" spans="2:24"/>
    <row r="52" spans="2:24" ht="25.5">
      <c r="B52" s="44" t="s">
        <v>199</v>
      </c>
      <c r="C52" s="10" t="s">
        <v>17</v>
      </c>
      <c r="D52" s="33">
        <f>SUM(D48,D50)</f>
        <v>0</v>
      </c>
      <c r="E52" s="33">
        <f>SUM(E48,E50)</f>
        <v>0</v>
      </c>
      <c r="F52" s="33">
        <f t="shared" ref="F52:X52" si="5">SUM(F48,F50)</f>
        <v>0</v>
      </c>
      <c r="G52" s="33">
        <f t="shared" si="5"/>
        <v>0</v>
      </c>
      <c r="H52" s="33">
        <f t="shared" si="5"/>
        <v>0</v>
      </c>
      <c r="I52" s="33">
        <f t="shared" si="5"/>
        <v>0</v>
      </c>
      <c r="J52" s="33">
        <f t="shared" si="5"/>
        <v>0</v>
      </c>
      <c r="K52" s="33">
        <f t="shared" si="5"/>
        <v>0</v>
      </c>
      <c r="L52" s="33">
        <f t="shared" si="5"/>
        <v>0</v>
      </c>
      <c r="M52" s="33">
        <f t="shared" si="5"/>
        <v>0</v>
      </c>
      <c r="N52" s="33">
        <f t="shared" si="5"/>
        <v>0</v>
      </c>
      <c r="O52" s="33">
        <f t="shared" si="5"/>
        <v>0</v>
      </c>
      <c r="P52" s="33">
        <f t="shared" si="5"/>
        <v>0</v>
      </c>
      <c r="Q52" s="33">
        <f t="shared" si="5"/>
        <v>0</v>
      </c>
      <c r="R52" s="33">
        <f t="shared" si="5"/>
        <v>0</v>
      </c>
      <c r="S52" s="33">
        <f t="shared" si="5"/>
        <v>0</v>
      </c>
      <c r="T52" s="33">
        <f t="shared" si="5"/>
        <v>0</v>
      </c>
      <c r="U52" s="33">
        <f t="shared" si="5"/>
        <v>0</v>
      </c>
      <c r="V52" s="33">
        <f t="shared" si="5"/>
        <v>0</v>
      </c>
      <c r="W52" s="33">
        <f t="shared" si="5"/>
        <v>0</v>
      </c>
      <c r="X52" s="33">
        <f t="shared" si="5"/>
        <v>0</v>
      </c>
    </row>
    <row r="53" spans="2:24"/>
    <row r="54" spans="2:24"/>
  </sheetData>
  <sheetProtection sheet="1" objects="1" scenarios="1"/>
  <conditionalFormatting sqref="A8">
    <cfRule type="cellIs" dxfId="17" priority="3" operator="equal">
      <formula>"O"</formula>
    </cfRule>
    <cfRule type="cellIs" dxfId="16" priority="4" operator="equal">
      <formula>"P"</formula>
    </cfRule>
  </conditionalFormatting>
  <conditionalFormatting sqref="A11">
    <cfRule type="cellIs" dxfId="15" priority="1" operator="equal">
      <formula>"O"</formula>
    </cfRule>
    <cfRule type="cellIs" dxfId="14" priority="2"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72" orientation="landscape" r:id="rId1"/>
  <drawing r:id="rId2"/>
  <legacyDrawing r:id="rId3"/>
</worksheet>
</file>

<file path=xl/worksheets/sheet14.xml><?xml version="1.0" encoding="utf-8"?>
<worksheet xmlns="http://schemas.openxmlformats.org/spreadsheetml/2006/main" xmlns:r="http://schemas.openxmlformats.org/officeDocument/2006/relationships">
  <sheetPr codeName="Sheet11">
    <pageSetUpPr fitToPage="1"/>
  </sheetPr>
  <dimension ref="A1:Y96"/>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37.875" style="8" customWidth="1"/>
    <col min="3" max="3" width="8.625" style="8" customWidth="1"/>
    <col min="4" max="4" width="10.8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327</v>
      </c>
    </row>
    <row r="7" spans="1:24">
      <c r="A7" s="8" t="s">
        <v>211</v>
      </c>
      <c r="B7" s="8" t="s">
        <v>285</v>
      </c>
      <c r="D7" s="10">
        <v>2011</v>
      </c>
      <c r="E7" s="10">
        <v>2012</v>
      </c>
      <c r="F7" s="10">
        <v>2013</v>
      </c>
      <c r="G7" s="10">
        <v>2014</v>
      </c>
      <c r="H7" s="10">
        <v>2015</v>
      </c>
      <c r="I7" s="10">
        <v>2016</v>
      </c>
      <c r="J7" s="10">
        <v>2017</v>
      </c>
      <c r="K7" s="10">
        <v>2018</v>
      </c>
      <c r="L7" s="10">
        <v>2019</v>
      </c>
      <c r="M7" s="10">
        <v>2020</v>
      </c>
      <c r="N7" s="10">
        <v>2021</v>
      </c>
      <c r="O7" s="10">
        <v>2022</v>
      </c>
      <c r="P7" s="10">
        <v>2023</v>
      </c>
      <c r="Q7" s="10">
        <v>2024</v>
      </c>
      <c r="R7" s="10">
        <v>2025</v>
      </c>
      <c r="S7" s="10">
        <v>2026</v>
      </c>
      <c r="T7" s="10">
        <v>2027</v>
      </c>
      <c r="U7" s="10">
        <v>2028</v>
      </c>
      <c r="V7" s="10">
        <v>2029</v>
      </c>
      <c r="W7" s="10">
        <v>2030</v>
      </c>
      <c r="X7" s="10">
        <v>2031</v>
      </c>
    </row>
    <row r="8" spans="1:24">
      <c r="A8" s="75" t="s">
        <v>212</v>
      </c>
      <c r="C8" s="10" t="s">
        <v>299</v>
      </c>
    </row>
    <row r="9" spans="1:24">
      <c r="B9" s="29" t="s">
        <v>222</v>
      </c>
    </row>
    <row r="10" spans="1:24">
      <c r="A10" s="8" t="s">
        <v>213</v>
      </c>
      <c r="B10" s="8" t="s">
        <v>221</v>
      </c>
      <c r="C10" s="10" t="s">
        <v>220</v>
      </c>
      <c r="D10" s="31" t="str">
        <f>IF(ABS('9'!D39)&lt;1,"n/a",'9'!D29/'9'!D39)</f>
        <v>n/a</v>
      </c>
      <c r="E10" s="31" t="str">
        <f>IF(ABS('9'!E39)&lt;1,"n/a",'9'!E29/'9'!E39)</f>
        <v>n/a</v>
      </c>
      <c r="F10" s="31" t="str">
        <f>IF(ABS('9'!F39)&lt;1,"n/a",'9'!F29/'9'!F39)</f>
        <v>n/a</v>
      </c>
      <c r="G10" s="31" t="str">
        <f>IF(ABS('9'!G39)&lt;1,"n/a",'9'!G29/'9'!G39)</f>
        <v>n/a</v>
      </c>
      <c r="H10" s="31" t="str">
        <f>IF(ABS('9'!H39)&lt;1,"n/a",'9'!H29/'9'!H39)</f>
        <v>n/a</v>
      </c>
      <c r="I10" s="31" t="str">
        <f>IF(ABS('9'!I39)&lt;1,"n/a",'9'!I29/'9'!I39)</f>
        <v>n/a</v>
      </c>
      <c r="J10" s="31" t="str">
        <f>IF(ABS('9'!J39)&lt;1,"n/a",'9'!J29/'9'!J39)</f>
        <v>n/a</v>
      </c>
      <c r="K10" s="31" t="str">
        <f>IF(ABS('9'!K39)&lt;1,"n/a",'9'!K29/'9'!K39)</f>
        <v>n/a</v>
      </c>
      <c r="L10" s="31" t="str">
        <f>IF(ABS('9'!L39)&lt;1,"n/a",'9'!L29/'9'!L39)</f>
        <v>n/a</v>
      </c>
      <c r="M10" s="31" t="str">
        <f>IF(ABS('9'!M39)&lt;1,"n/a",'9'!M29/'9'!M39)</f>
        <v>n/a</v>
      </c>
      <c r="N10" s="31" t="str">
        <f>IF(ABS('9'!N39)&lt;1,"n/a",'9'!N29/'9'!N39)</f>
        <v>n/a</v>
      </c>
      <c r="O10" s="31" t="str">
        <f>IF(ABS('9'!O39)&lt;1,"n/a",'9'!O29/'9'!O39)</f>
        <v>n/a</v>
      </c>
      <c r="P10" s="31" t="str">
        <f>IF(ABS('9'!P39)&lt;1,"n/a",'9'!P29/'9'!P39)</f>
        <v>n/a</v>
      </c>
      <c r="Q10" s="31" t="str">
        <f>IF(ABS('9'!Q39)&lt;1,"n/a",'9'!Q29/'9'!Q39)</f>
        <v>n/a</v>
      </c>
      <c r="R10" s="31" t="str">
        <f>IF(ABS('9'!R39)&lt;1,"n/a",'9'!R29/'9'!R39)</f>
        <v>n/a</v>
      </c>
      <c r="S10" s="31" t="str">
        <f>IF(ABS('9'!S39)&lt;1,"n/a",'9'!S29/'9'!S39)</f>
        <v>n/a</v>
      </c>
      <c r="T10" s="31" t="str">
        <f>IF(ABS('9'!T39)&lt;1,"n/a",'9'!T29/'9'!T39)</f>
        <v>n/a</v>
      </c>
      <c r="U10" s="31" t="str">
        <f>IF(ABS('9'!U39)&lt;1,"n/a",'9'!U29/'9'!U39)</f>
        <v>n/a</v>
      </c>
      <c r="V10" s="31" t="str">
        <f>IF(ABS('9'!V39)&lt;1,"n/a",'9'!V29/'9'!V39)</f>
        <v>n/a</v>
      </c>
      <c r="W10" s="31" t="str">
        <f>IF(ABS('9'!W39)&lt;1,"n/a",'9'!W29/'9'!W39)</f>
        <v>n/a</v>
      </c>
      <c r="X10" s="31" t="str">
        <f>IF(ABS('9'!X39)&lt;1,"n/a",'9'!X29/'9'!X39)</f>
        <v>n/a</v>
      </c>
    </row>
    <row r="11" spans="1:24">
      <c r="A11" s="75" t="s">
        <v>214</v>
      </c>
      <c r="B11" s="8" t="s">
        <v>492</v>
      </c>
      <c r="C11" s="10" t="s">
        <v>220</v>
      </c>
      <c r="D11" s="31">
        <f t="shared" ref="D11:X11" si="0">D24</f>
        <v>0</v>
      </c>
      <c r="E11" s="31">
        <f t="shared" si="0"/>
        <v>0</v>
      </c>
      <c r="F11" s="31">
        <f t="shared" si="0"/>
        <v>0</v>
      </c>
      <c r="G11" s="31">
        <f t="shared" si="0"/>
        <v>0</v>
      </c>
      <c r="H11" s="31">
        <f t="shared" si="0"/>
        <v>0</v>
      </c>
      <c r="I11" s="31">
        <f t="shared" si="0"/>
        <v>0</v>
      </c>
      <c r="J11" s="31">
        <f t="shared" si="0"/>
        <v>0</v>
      </c>
      <c r="K11" s="31">
        <f t="shared" si="0"/>
        <v>0</v>
      </c>
      <c r="L11" s="31">
        <f t="shared" si="0"/>
        <v>0</v>
      </c>
      <c r="M11" s="31">
        <f t="shared" si="0"/>
        <v>0</v>
      </c>
      <c r="N11" s="31">
        <f t="shared" si="0"/>
        <v>0</v>
      </c>
      <c r="O11" s="31">
        <f t="shared" si="0"/>
        <v>0</v>
      </c>
      <c r="P11" s="31">
        <f t="shared" si="0"/>
        <v>0</v>
      </c>
      <c r="Q11" s="31">
        <f t="shared" si="0"/>
        <v>0</v>
      </c>
      <c r="R11" s="31">
        <f t="shared" si="0"/>
        <v>0</v>
      </c>
      <c r="S11" s="31">
        <f t="shared" si="0"/>
        <v>0</v>
      </c>
      <c r="T11" s="31">
        <f t="shared" si="0"/>
        <v>0</v>
      </c>
      <c r="U11" s="31">
        <f t="shared" si="0"/>
        <v>0</v>
      </c>
      <c r="V11" s="31">
        <f t="shared" si="0"/>
        <v>0</v>
      </c>
      <c r="W11" s="31">
        <f t="shared" si="0"/>
        <v>0</v>
      </c>
      <c r="X11" s="31">
        <f t="shared" si="0"/>
        <v>0</v>
      </c>
    </row>
    <row r="12" spans="1:24">
      <c r="A12" s="76"/>
      <c r="B12" s="8" t="s">
        <v>493</v>
      </c>
      <c r="C12" s="10" t="s">
        <v>220</v>
      </c>
      <c r="D12" s="31">
        <f t="shared" ref="D12:X12" si="1">D25</f>
        <v>0</v>
      </c>
      <c r="E12" s="31">
        <f t="shared" si="1"/>
        <v>0</v>
      </c>
      <c r="F12" s="31">
        <f t="shared" si="1"/>
        <v>0</v>
      </c>
      <c r="G12" s="31">
        <f t="shared" si="1"/>
        <v>0</v>
      </c>
      <c r="H12" s="31">
        <f t="shared" si="1"/>
        <v>0</v>
      </c>
      <c r="I12" s="31">
        <f t="shared" si="1"/>
        <v>0</v>
      </c>
      <c r="J12" s="31">
        <f t="shared" si="1"/>
        <v>0</v>
      </c>
      <c r="K12" s="31">
        <f t="shared" si="1"/>
        <v>0</v>
      </c>
      <c r="L12" s="31">
        <f t="shared" si="1"/>
        <v>0</v>
      </c>
      <c r="M12" s="31">
        <f t="shared" si="1"/>
        <v>0</v>
      </c>
      <c r="N12" s="31">
        <f t="shared" si="1"/>
        <v>0</v>
      </c>
      <c r="O12" s="31">
        <f t="shared" si="1"/>
        <v>0</v>
      </c>
      <c r="P12" s="31">
        <f t="shared" si="1"/>
        <v>0</v>
      </c>
      <c r="Q12" s="31">
        <f t="shared" si="1"/>
        <v>0</v>
      </c>
      <c r="R12" s="31">
        <f t="shared" si="1"/>
        <v>0</v>
      </c>
      <c r="S12" s="31">
        <f t="shared" si="1"/>
        <v>0</v>
      </c>
      <c r="T12" s="31">
        <f t="shared" si="1"/>
        <v>0</v>
      </c>
      <c r="U12" s="31">
        <f t="shared" si="1"/>
        <v>0</v>
      </c>
      <c r="V12" s="31">
        <f t="shared" si="1"/>
        <v>0</v>
      </c>
      <c r="W12" s="31">
        <f t="shared" si="1"/>
        <v>0</v>
      </c>
      <c r="X12" s="31">
        <f t="shared" si="1"/>
        <v>0</v>
      </c>
    </row>
    <row r="13" spans="1:24">
      <c r="A13" s="77" t="b">
        <v>0</v>
      </c>
    </row>
    <row r="14" spans="1:24" ht="12.75" customHeight="1">
      <c r="B14" s="8" t="s">
        <v>457</v>
      </c>
      <c r="C14" s="10" t="s">
        <v>220</v>
      </c>
      <c r="D14" s="31">
        <f>MIN(D11:X11)</f>
        <v>0</v>
      </c>
      <c r="E14" s="47"/>
      <c r="F14" s="47"/>
      <c r="G14" s="47"/>
      <c r="H14" s="47"/>
      <c r="I14" s="47"/>
      <c r="J14" s="47"/>
      <c r="K14" s="47"/>
      <c r="L14" s="47"/>
      <c r="M14" s="47"/>
      <c r="N14" s="47"/>
      <c r="O14" s="47"/>
      <c r="P14" s="47"/>
      <c r="Q14" s="47"/>
      <c r="R14" s="47"/>
      <c r="S14" s="47"/>
      <c r="T14" s="47"/>
      <c r="U14" s="47"/>
      <c r="V14" s="47"/>
      <c r="W14" s="47"/>
      <c r="X14" s="47"/>
    </row>
    <row r="15" spans="1:24" ht="12.75" customHeight="1">
      <c r="B15" s="8" t="s">
        <v>234</v>
      </c>
      <c r="C15" s="10" t="s">
        <v>220</v>
      </c>
      <c r="D15" s="31">
        <f>MIN(D12:X12)</f>
        <v>0</v>
      </c>
      <c r="E15" s="47"/>
      <c r="F15" s="47"/>
      <c r="G15" s="47"/>
      <c r="H15" s="47"/>
      <c r="I15" s="47"/>
      <c r="J15" s="47"/>
      <c r="K15" s="47"/>
      <c r="L15" s="47"/>
      <c r="M15" s="47"/>
      <c r="N15" s="47"/>
      <c r="O15" s="47"/>
      <c r="P15" s="47"/>
      <c r="Q15" s="47"/>
      <c r="R15" s="47"/>
      <c r="S15" s="47"/>
      <c r="T15" s="47"/>
      <c r="U15" s="47"/>
      <c r="V15" s="47"/>
      <c r="W15" s="47"/>
      <c r="X15" s="47"/>
    </row>
    <row r="16" spans="1:24"/>
    <row r="17" spans="2:24">
      <c r="B17" s="29" t="s">
        <v>260</v>
      </c>
    </row>
    <row r="18" spans="2:24" ht="12.75" customHeight="1">
      <c r="B18" s="8" t="s">
        <v>457</v>
      </c>
      <c r="C18" s="10" t="s">
        <v>220</v>
      </c>
      <c r="D18" s="78"/>
      <c r="E18" s="47"/>
      <c r="F18" s="47"/>
      <c r="G18" s="47"/>
      <c r="H18" s="47"/>
      <c r="I18" s="47"/>
      <c r="J18" s="47"/>
      <c r="K18" s="47"/>
      <c r="L18" s="47"/>
      <c r="M18" s="47"/>
      <c r="N18" s="47"/>
      <c r="O18" s="47"/>
      <c r="P18" s="47"/>
      <c r="Q18" s="47"/>
      <c r="R18" s="47"/>
      <c r="S18" s="47"/>
      <c r="T18" s="47"/>
      <c r="U18" s="47"/>
      <c r="V18" s="47"/>
      <c r="W18" s="47"/>
      <c r="X18" s="47"/>
    </row>
    <row r="19" spans="2:24" ht="12.75" customHeight="1">
      <c r="B19" s="8" t="s">
        <v>234</v>
      </c>
      <c r="C19" s="10" t="s">
        <v>220</v>
      </c>
      <c r="D19" s="78"/>
      <c r="E19" s="47"/>
      <c r="F19" s="47"/>
      <c r="G19" s="47"/>
      <c r="H19" s="47"/>
      <c r="I19" s="47"/>
      <c r="J19" s="47"/>
      <c r="K19" s="47"/>
      <c r="L19" s="47"/>
      <c r="M19" s="47"/>
      <c r="N19" s="47"/>
      <c r="O19" s="47"/>
      <c r="P19" s="47"/>
      <c r="Q19" s="47"/>
      <c r="R19" s="47"/>
      <c r="S19" s="47"/>
      <c r="T19" s="47"/>
      <c r="U19" s="47"/>
      <c r="V19" s="47"/>
      <c r="W19" s="47"/>
      <c r="X19" s="47"/>
    </row>
    <row r="20" spans="2:24" ht="12.75" customHeight="1">
      <c r="B20" s="78" t="s">
        <v>266</v>
      </c>
      <c r="C20" s="10" t="s">
        <v>220</v>
      </c>
      <c r="D20" s="78"/>
      <c r="E20" s="78"/>
      <c r="F20" s="78"/>
      <c r="G20" s="78"/>
      <c r="H20" s="78"/>
      <c r="I20" s="78"/>
      <c r="J20" s="78"/>
      <c r="K20" s="78"/>
      <c r="L20" s="78"/>
      <c r="M20" s="78"/>
      <c r="N20" s="78"/>
      <c r="O20" s="78"/>
      <c r="P20" s="78"/>
      <c r="Q20" s="78"/>
      <c r="R20" s="78"/>
      <c r="S20" s="78"/>
      <c r="T20" s="78"/>
      <c r="U20" s="78"/>
      <c r="V20" s="78"/>
      <c r="W20" s="78"/>
      <c r="X20" s="78"/>
    </row>
    <row r="21" spans="2:24" ht="12.75" customHeight="1">
      <c r="B21" s="78" t="s">
        <v>267</v>
      </c>
      <c r="C21" s="10" t="s">
        <v>220</v>
      </c>
      <c r="D21" s="78"/>
      <c r="E21" s="78"/>
      <c r="F21" s="78"/>
      <c r="G21" s="78"/>
      <c r="H21" s="78"/>
      <c r="I21" s="78"/>
      <c r="J21" s="78"/>
      <c r="K21" s="78"/>
      <c r="L21" s="78"/>
      <c r="M21" s="78"/>
      <c r="N21" s="78"/>
      <c r="O21" s="78"/>
      <c r="P21" s="78"/>
      <c r="Q21" s="78"/>
      <c r="R21" s="78"/>
      <c r="S21" s="78"/>
      <c r="T21" s="78"/>
      <c r="U21" s="78"/>
      <c r="V21" s="78"/>
      <c r="W21" s="78"/>
      <c r="X21" s="78"/>
    </row>
    <row r="22" spans="2:24"/>
    <row r="23" spans="2:24">
      <c r="B23" s="29" t="s">
        <v>441</v>
      </c>
    </row>
    <row r="24" spans="2:24">
      <c r="B24" s="35" t="s">
        <v>440</v>
      </c>
      <c r="C24" s="10" t="s">
        <v>220</v>
      </c>
      <c r="D24" s="78"/>
      <c r="E24" s="78"/>
      <c r="F24" s="78"/>
      <c r="G24" s="78"/>
      <c r="H24" s="78"/>
      <c r="I24" s="78"/>
      <c r="J24" s="78"/>
      <c r="K24" s="78"/>
      <c r="L24" s="78"/>
      <c r="M24" s="78"/>
      <c r="N24" s="78"/>
      <c r="O24" s="78"/>
      <c r="P24" s="78"/>
      <c r="Q24" s="78"/>
      <c r="R24" s="78"/>
      <c r="S24" s="78"/>
      <c r="T24" s="78"/>
      <c r="U24" s="78"/>
      <c r="V24" s="78"/>
      <c r="W24" s="78"/>
      <c r="X24" s="78"/>
    </row>
    <row r="25" spans="2:24">
      <c r="B25" s="35" t="s">
        <v>230</v>
      </c>
      <c r="C25" s="53" t="s">
        <v>220</v>
      </c>
      <c r="D25" s="78"/>
      <c r="E25" s="78"/>
      <c r="F25" s="78"/>
      <c r="G25" s="78"/>
      <c r="H25" s="78"/>
      <c r="I25" s="78"/>
      <c r="J25" s="78"/>
      <c r="K25" s="78"/>
      <c r="L25" s="78"/>
      <c r="M25" s="78"/>
      <c r="N25" s="78"/>
      <c r="O25" s="78"/>
      <c r="P25" s="78"/>
      <c r="Q25" s="78"/>
      <c r="R25" s="78"/>
      <c r="S25" s="78"/>
      <c r="T25" s="78"/>
      <c r="U25" s="78"/>
      <c r="V25" s="78"/>
      <c r="W25" s="78"/>
      <c r="X25" s="78"/>
    </row>
    <row r="26" spans="2:24" ht="12.75" customHeight="1">
      <c r="B26" s="31" t="str">
        <f>B20</f>
        <v>Other covenant 1 - please specify</v>
      </c>
      <c r="C26" s="10" t="s">
        <v>220</v>
      </c>
      <c r="D26" s="78"/>
      <c r="E26" s="78"/>
      <c r="F26" s="78"/>
      <c r="G26" s="78"/>
      <c r="H26" s="78"/>
      <c r="I26" s="78"/>
      <c r="J26" s="78"/>
      <c r="K26" s="78"/>
      <c r="L26" s="78"/>
      <c r="M26" s="78"/>
      <c r="N26" s="78"/>
      <c r="O26" s="78"/>
      <c r="P26" s="78"/>
      <c r="Q26" s="78"/>
      <c r="R26" s="78"/>
      <c r="S26" s="78"/>
      <c r="T26" s="78"/>
      <c r="U26" s="78"/>
      <c r="V26" s="78"/>
      <c r="W26" s="78"/>
      <c r="X26" s="78"/>
    </row>
    <row r="27" spans="2:24" ht="12.75" customHeight="1">
      <c r="B27" s="31" t="str">
        <f>B21</f>
        <v>Other covenant 2 - please specify</v>
      </c>
      <c r="C27" s="10" t="s">
        <v>220</v>
      </c>
      <c r="D27" s="78"/>
      <c r="E27" s="78"/>
      <c r="F27" s="78"/>
      <c r="G27" s="78"/>
      <c r="H27" s="78"/>
      <c r="I27" s="78"/>
      <c r="J27" s="78"/>
      <c r="K27" s="78"/>
      <c r="L27" s="78"/>
      <c r="M27" s="78"/>
      <c r="N27" s="78"/>
      <c r="O27" s="78"/>
      <c r="P27" s="78"/>
      <c r="Q27" s="78"/>
      <c r="R27" s="78"/>
      <c r="S27" s="78"/>
      <c r="T27" s="78"/>
      <c r="U27" s="78"/>
      <c r="V27" s="78"/>
      <c r="W27" s="78"/>
      <c r="X27" s="78"/>
    </row>
    <row r="28" spans="2:24"/>
    <row r="29" spans="2:24">
      <c r="B29" s="30" t="s">
        <v>319</v>
      </c>
    </row>
    <row r="30" spans="2:24" ht="12.75" customHeight="1">
      <c r="B30" s="8" t="s">
        <v>304</v>
      </c>
      <c r="C30" s="10" t="s">
        <v>17</v>
      </c>
      <c r="D30" s="78">
        <v>1000</v>
      </c>
      <c r="E30" s="47"/>
      <c r="F30" s="47"/>
      <c r="G30" s="47"/>
      <c r="H30" s="47"/>
      <c r="I30" s="47"/>
      <c r="J30" s="47"/>
      <c r="K30" s="47"/>
      <c r="L30" s="47"/>
      <c r="M30" s="47"/>
      <c r="N30" s="47"/>
      <c r="O30" s="47"/>
      <c r="P30" s="47"/>
      <c r="Q30" s="47"/>
      <c r="R30" s="47"/>
      <c r="S30" s="47"/>
      <c r="T30" s="47"/>
      <c r="U30" s="47"/>
      <c r="V30" s="47"/>
      <c r="W30" s="47"/>
      <c r="X30" s="47"/>
    </row>
    <row r="31" spans="2:24">
      <c r="B31" s="8" t="s">
        <v>303</v>
      </c>
      <c r="C31" s="10" t="s">
        <v>17</v>
      </c>
      <c r="D31" s="78"/>
      <c r="E31" s="78"/>
      <c r="F31" s="78"/>
      <c r="G31" s="78"/>
      <c r="H31" s="78"/>
      <c r="I31" s="78"/>
      <c r="J31" s="78"/>
      <c r="K31" s="78"/>
      <c r="L31" s="78"/>
      <c r="M31" s="78"/>
      <c r="N31" s="78"/>
      <c r="O31" s="78"/>
      <c r="P31" s="78"/>
      <c r="Q31" s="78"/>
      <c r="R31" s="78"/>
      <c r="S31" s="78"/>
      <c r="T31" s="78"/>
      <c r="U31" s="78"/>
      <c r="V31" s="78"/>
      <c r="W31" s="78"/>
      <c r="X31" s="78"/>
    </row>
    <row r="32" spans="2:24">
      <c r="B32" s="8" t="s">
        <v>302</v>
      </c>
      <c r="C32" s="10" t="s">
        <v>17</v>
      </c>
      <c r="D32" s="78"/>
      <c r="E32" s="78"/>
      <c r="F32" s="78"/>
      <c r="G32" s="78"/>
      <c r="H32" s="78"/>
      <c r="I32" s="78"/>
      <c r="J32" s="78"/>
      <c r="K32" s="78"/>
      <c r="L32" s="78"/>
      <c r="M32" s="78"/>
      <c r="N32" s="78"/>
      <c r="O32" s="78"/>
      <c r="P32" s="78"/>
      <c r="Q32" s="78"/>
      <c r="R32" s="78"/>
      <c r="S32" s="78"/>
      <c r="T32" s="78"/>
      <c r="U32" s="78"/>
      <c r="V32" s="78"/>
      <c r="W32" s="78"/>
      <c r="X32" s="78"/>
    </row>
    <row r="33" spans="2:24">
      <c r="C33" s="54"/>
      <c r="D33" s="32"/>
      <c r="E33" s="32"/>
      <c r="F33" s="32"/>
      <c r="G33" s="32"/>
      <c r="H33" s="32"/>
      <c r="I33" s="32"/>
      <c r="J33" s="32"/>
      <c r="K33" s="32"/>
      <c r="L33" s="32"/>
      <c r="M33" s="32"/>
      <c r="N33" s="32"/>
      <c r="O33" s="32"/>
      <c r="P33" s="32"/>
      <c r="Q33" s="32"/>
      <c r="R33" s="32"/>
      <c r="S33" s="32"/>
      <c r="T33" s="32"/>
      <c r="U33" s="32"/>
      <c r="V33" s="32"/>
      <c r="W33" s="32"/>
      <c r="X33" s="32"/>
    </row>
    <row r="34" spans="2:24">
      <c r="B34" s="29" t="s">
        <v>491</v>
      </c>
      <c r="C34" s="54"/>
      <c r="D34" s="32"/>
      <c r="E34" s="32"/>
      <c r="F34" s="32"/>
      <c r="G34" s="32"/>
      <c r="H34" s="32"/>
      <c r="I34" s="32"/>
      <c r="J34" s="32"/>
      <c r="K34" s="32"/>
      <c r="L34" s="32"/>
      <c r="M34" s="32"/>
      <c r="N34" s="32"/>
      <c r="O34" s="32"/>
      <c r="P34" s="32"/>
      <c r="Q34" s="32"/>
      <c r="R34" s="32"/>
      <c r="S34" s="32"/>
      <c r="T34" s="32"/>
      <c r="U34" s="32"/>
      <c r="V34" s="32"/>
      <c r="W34" s="32"/>
      <c r="X34" s="32"/>
    </row>
    <row r="35" spans="2:24" ht="63.75" customHeight="1">
      <c r="B35" s="145"/>
      <c r="C35" s="146"/>
      <c r="D35" s="146"/>
      <c r="E35" s="146"/>
      <c r="F35" s="146"/>
      <c r="G35" s="146"/>
      <c r="H35" s="146"/>
      <c r="I35" s="146"/>
      <c r="J35" s="146"/>
      <c r="K35" s="147"/>
      <c r="L35" s="32"/>
      <c r="M35" s="32"/>
      <c r="N35" s="32"/>
      <c r="O35" s="32"/>
      <c r="P35" s="32"/>
      <c r="Q35" s="32"/>
      <c r="R35" s="32"/>
      <c r="S35" s="32"/>
      <c r="T35" s="32"/>
      <c r="U35" s="32"/>
      <c r="V35" s="32"/>
      <c r="W35" s="32"/>
      <c r="X35" s="32"/>
    </row>
    <row r="36" spans="2:24">
      <c r="C36" s="54"/>
      <c r="D36" s="32"/>
      <c r="E36" s="32"/>
      <c r="F36" s="32"/>
      <c r="G36" s="32"/>
      <c r="H36" s="32"/>
      <c r="I36" s="32"/>
      <c r="J36" s="32"/>
      <c r="K36" s="32"/>
      <c r="L36" s="32"/>
      <c r="M36" s="32"/>
      <c r="N36" s="32"/>
      <c r="O36" s="32"/>
      <c r="P36" s="32"/>
      <c r="Q36" s="32"/>
      <c r="R36" s="32"/>
      <c r="S36" s="32"/>
      <c r="T36" s="32"/>
      <c r="U36" s="32"/>
      <c r="V36" s="32"/>
      <c r="W36" s="32"/>
      <c r="X36" s="32"/>
    </row>
    <row r="37" spans="2:24">
      <c r="B37" s="29" t="s">
        <v>494</v>
      </c>
      <c r="C37" s="54"/>
      <c r="D37" s="32"/>
      <c r="E37" s="32"/>
      <c r="F37" s="32"/>
      <c r="G37" s="32"/>
      <c r="H37" s="32"/>
      <c r="I37" s="32"/>
      <c r="J37" s="32"/>
      <c r="K37" s="32"/>
      <c r="L37" s="32"/>
      <c r="M37" s="32"/>
      <c r="N37" s="32"/>
      <c r="O37" s="32"/>
      <c r="P37" s="32"/>
      <c r="Q37" s="32"/>
      <c r="R37" s="32"/>
      <c r="S37" s="32"/>
      <c r="T37" s="32"/>
      <c r="U37" s="32"/>
      <c r="V37" s="32"/>
      <c r="W37" s="32"/>
      <c r="X37" s="32"/>
    </row>
    <row r="38" spans="2:24" ht="63.75" customHeight="1">
      <c r="B38" s="145"/>
      <c r="C38" s="146"/>
      <c r="D38" s="146"/>
      <c r="E38" s="146"/>
      <c r="F38" s="146"/>
      <c r="G38" s="146"/>
      <c r="H38" s="146"/>
      <c r="I38" s="146"/>
      <c r="J38" s="146"/>
      <c r="K38" s="147"/>
      <c r="L38" s="32"/>
      <c r="M38" s="32"/>
      <c r="N38" s="32"/>
      <c r="O38" s="32"/>
      <c r="P38" s="32"/>
      <c r="Q38" s="32"/>
      <c r="R38" s="32"/>
      <c r="S38" s="32"/>
      <c r="T38" s="32"/>
      <c r="U38" s="32"/>
      <c r="V38" s="32"/>
      <c r="W38" s="32"/>
      <c r="X38" s="32"/>
    </row>
    <row r="39" spans="2:24">
      <c r="C39" s="54"/>
      <c r="D39" s="32"/>
      <c r="E39" s="32"/>
      <c r="F39" s="32"/>
      <c r="G39" s="32"/>
      <c r="H39" s="32"/>
      <c r="I39" s="32"/>
      <c r="J39" s="32"/>
      <c r="K39" s="32"/>
      <c r="L39" s="32"/>
      <c r="M39" s="32"/>
      <c r="N39" s="32"/>
      <c r="O39" s="32"/>
      <c r="P39" s="32"/>
      <c r="Q39" s="32"/>
      <c r="R39" s="32"/>
      <c r="S39" s="32"/>
      <c r="T39" s="32"/>
      <c r="U39" s="32"/>
      <c r="V39" s="32"/>
      <c r="W39" s="32"/>
      <c r="X39" s="32"/>
    </row>
    <row r="40" spans="2:24">
      <c r="B40" s="29" t="str">
        <f>"Narrative description of "&amp;B20&amp;" calculation"</f>
        <v>Narrative description of Other covenant 1 - please specify calculation</v>
      </c>
      <c r="C40" s="54"/>
      <c r="D40" s="32"/>
      <c r="E40" s="32"/>
      <c r="F40" s="32"/>
      <c r="G40" s="32"/>
      <c r="H40" s="32"/>
      <c r="I40" s="32"/>
      <c r="J40" s="32"/>
      <c r="K40" s="32"/>
      <c r="L40" s="32"/>
      <c r="M40" s="32"/>
      <c r="N40" s="32"/>
      <c r="O40" s="32"/>
      <c r="P40" s="32"/>
      <c r="Q40" s="32"/>
      <c r="R40" s="32"/>
      <c r="S40" s="32"/>
      <c r="T40" s="32"/>
      <c r="U40" s="32"/>
      <c r="V40" s="32"/>
      <c r="W40" s="32"/>
      <c r="X40" s="32"/>
    </row>
    <row r="41" spans="2:24" ht="63.75" customHeight="1">
      <c r="B41" s="145"/>
      <c r="C41" s="146"/>
      <c r="D41" s="146"/>
      <c r="E41" s="146"/>
      <c r="F41" s="146"/>
      <c r="G41" s="146"/>
      <c r="H41" s="146"/>
      <c r="I41" s="146"/>
      <c r="J41" s="146"/>
      <c r="K41" s="147"/>
      <c r="L41" s="32"/>
      <c r="M41" s="32"/>
      <c r="N41" s="32"/>
      <c r="O41" s="32"/>
      <c r="P41" s="32"/>
      <c r="Q41" s="32"/>
      <c r="R41" s="32"/>
      <c r="S41" s="32"/>
      <c r="T41" s="32"/>
      <c r="U41" s="32"/>
      <c r="V41" s="32"/>
      <c r="W41" s="32"/>
      <c r="X41" s="32"/>
    </row>
    <row r="42" spans="2:24">
      <c r="C42" s="54"/>
      <c r="D42" s="32"/>
      <c r="E42" s="32"/>
      <c r="F42" s="32"/>
      <c r="G42" s="32"/>
      <c r="H42" s="32"/>
      <c r="I42" s="32"/>
      <c r="J42" s="32"/>
      <c r="K42" s="32"/>
      <c r="L42" s="32"/>
      <c r="M42" s="32"/>
      <c r="N42" s="32"/>
      <c r="O42" s="32"/>
      <c r="P42" s="32"/>
      <c r="Q42" s="32"/>
      <c r="R42" s="32"/>
      <c r="S42" s="32"/>
      <c r="T42" s="32"/>
      <c r="U42" s="32"/>
      <c r="V42" s="32"/>
      <c r="W42" s="32"/>
      <c r="X42" s="32"/>
    </row>
    <row r="43" spans="2:24">
      <c r="B43" s="29" t="str">
        <f>"Narrative description of "&amp;B21&amp;" calculation"</f>
        <v>Narrative description of Other covenant 2 - please specify calculation</v>
      </c>
      <c r="C43" s="54"/>
      <c r="D43" s="32"/>
      <c r="E43" s="32"/>
      <c r="F43" s="32"/>
      <c r="G43" s="32"/>
      <c r="H43" s="32"/>
      <c r="I43" s="32"/>
      <c r="J43" s="32"/>
      <c r="K43" s="32"/>
      <c r="L43" s="32"/>
      <c r="M43" s="32"/>
      <c r="N43" s="32"/>
      <c r="O43" s="32"/>
      <c r="P43" s="32"/>
      <c r="Q43" s="32"/>
      <c r="R43" s="32"/>
      <c r="S43" s="32"/>
      <c r="T43" s="32"/>
      <c r="U43" s="32"/>
      <c r="V43" s="32"/>
      <c r="W43" s="32"/>
      <c r="X43" s="32"/>
    </row>
    <row r="44" spans="2:24" ht="63.75" customHeight="1">
      <c r="B44" s="145"/>
      <c r="C44" s="146"/>
      <c r="D44" s="146"/>
      <c r="E44" s="146"/>
      <c r="F44" s="146"/>
      <c r="G44" s="146"/>
      <c r="H44" s="146"/>
      <c r="I44" s="146"/>
      <c r="J44" s="146"/>
      <c r="K44" s="147"/>
      <c r="L44" s="32"/>
      <c r="M44" s="32"/>
      <c r="N44" s="32"/>
      <c r="O44" s="32"/>
      <c r="P44" s="32"/>
      <c r="Q44" s="32"/>
      <c r="R44" s="32"/>
      <c r="S44" s="32"/>
      <c r="T44" s="32"/>
      <c r="U44" s="32"/>
      <c r="V44" s="32"/>
      <c r="W44" s="32"/>
      <c r="X44" s="32"/>
    </row>
    <row r="45" spans="2:24">
      <c r="C45" s="54"/>
      <c r="D45" s="32"/>
      <c r="E45" s="32"/>
      <c r="F45" s="32"/>
      <c r="G45" s="32"/>
      <c r="H45" s="32"/>
      <c r="I45" s="32"/>
      <c r="J45" s="32"/>
      <c r="K45" s="32"/>
      <c r="L45" s="32"/>
      <c r="M45" s="32"/>
      <c r="N45" s="32"/>
      <c r="O45" s="32"/>
      <c r="P45" s="32"/>
      <c r="Q45" s="32"/>
      <c r="R45" s="32"/>
      <c r="S45" s="32"/>
      <c r="T45" s="32"/>
      <c r="U45" s="32"/>
      <c r="V45" s="32"/>
      <c r="W45" s="32"/>
      <c r="X45" s="32"/>
    </row>
    <row r="46" spans="2:24" hidden="1">
      <c r="C46" s="54"/>
      <c r="D46" s="32"/>
      <c r="E46" s="32"/>
      <c r="F46" s="32"/>
      <c r="G46" s="32"/>
      <c r="H46" s="32"/>
      <c r="I46" s="32"/>
      <c r="J46" s="32"/>
      <c r="K46" s="32"/>
      <c r="L46" s="32"/>
      <c r="M46" s="32"/>
      <c r="N46" s="32"/>
      <c r="O46" s="32"/>
      <c r="P46" s="32"/>
      <c r="Q46" s="32"/>
      <c r="R46" s="32"/>
      <c r="S46" s="32"/>
      <c r="T46" s="32"/>
      <c r="U46" s="32"/>
      <c r="V46" s="32"/>
      <c r="W46" s="32"/>
      <c r="X46" s="32"/>
    </row>
    <row r="47" spans="2:24" hidden="1">
      <c r="C47" s="54"/>
      <c r="D47" s="32"/>
      <c r="E47" s="32"/>
      <c r="F47" s="32"/>
      <c r="G47" s="32"/>
      <c r="H47" s="32"/>
      <c r="I47" s="32"/>
      <c r="J47" s="32"/>
      <c r="K47" s="32"/>
      <c r="L47" s="32"/>
      <c r="M47" s="32"/>
      <c r="N47" s="32"/>
      <c r="O47" s="32"/>
      <c r="P47" s="32"/>
      <c r="Q47" s="32"/>
      <c r="R47" s="32"/>
      <c r="S47" s="32"/>
      <c r="T47" s="32"/>
      <c r="U47" s="32"/>
      <c r="V47" s="32"/>
      <c r="W47" s="32"/>
      <c r="X47" s="32"/>
    </row>
    <row r="48" spans="2:24"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sheetData>
  <sheetProtection sheet="1" objects="1" scenarios="1"/>
  <mergeCells count="4">
    <mergeCell ref="B35:K35"/>
    <mergeCell ref="B38:K38"/>
    <mergeCell ref="B41:K41"/>
    <mergeCell ref="B44:K44"/>
  </mergeCells>
  <conditionalFormatting sqref="A8 A11">
    <cfRule type="cellIs" dxfId="13" priority="3" operator="equal">
      <formula>"O"</formula>
    </cfRule>
    <cfRule type="cellIs" dxfId="12" priority="4"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71" orientation="landscape" r:id="rId1"/>
  <drawing r:id="rId2"/>
  <legacyDrawing r:id="rId3"/>
</worksheet>
</file>

<file path=xl/worksheets/sheet15.xml><?xml version="1.0" encoding="utf-8"?>
<worksheet xmlns="http://schemas.openxmlformats.org/spreadsheetml/2006/main" xmlns:r="http://schemas.openxmlformats.org/officeDocument/2006/relationships">
  <sheetPr codeName="Sheet16">
    <pageSetUpPr fitToPage="1"/>
  </sheetPr>
  <dimension ref="A1:Y131"/>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8" customWidth="1"/>
    <col min="2" max="2" width="37.875" style="8" customWidth="1"/>
    <col min="3" max="3" width="8.625" style="8" customWidth="1"/>
    <col min="4" max="4" width="10.375" style="8" bestFit="1" customWidth="1"/>
    <col min="5" max="25" width="9" style="8" customWidth="1"/>
    <col min="26" max="16384" width="9" style="8" hidden="1"/>
  </cols>
  <sheetData>
    <row r="1" spans="1:24" s="1" customFormat="1" ht="27.75" customHeight="1">
      <c r="C1" s="4" t="s">
        <v>0</v>
      </c>
    </row>
    <row r="2" spans="1:24" s="1" customFormat="1" ht="18" customHeight="1">
      <c r="C2" s="1" t="s">
        <v>5</v>
      </c>
      <c r="D2" s="2" t="str">
        <f>'1'!$D$11</f>
        <v>Demo sands</v>
      </c>
    </row>
    <row r="3" spans="1:24" s="1" customFormat="1" ht="18" customHeight="1">
      <c r="A3" s="5"/>
      <c r="B3" s="5"/>
      <c r="C3" s="1" t="s">
        <v>7</v>
      </c>
      <c r="D3" s="2" t="str">
        <f>'1'!$D$9</f>
        <v>[Offshore transmission operator 1]</v>
      </c>
      <c r="F3" s="6"/>
      <c r="G3" s="6"/>
      <c r="J3" s="6"/>
    </row>
    <row r="4" spans="1:24" s="1" customFormat="1" ht="18" customHeight="1">
      <c r="A4" s="5"/>
      <c r="B4" s="5"/>
      <c r="C4" s="1" t="s">
        <v>10</v>
      </c>
      <c r="D4" s="2" t="str">
        <f>'1'!$D$12-1&amp;"-"&amp;'1'!$D$12-2000</f>
        <v>2012-13</v>
      </c>
      <c r="F4" s="6"/>
      <c r="G4" s="6"/>
      <c r="J4" s="6"/>
    </row>
    <row r="5" spans="1:24">
      <c r="A5" s="7" t="s">
        <v>13</v>
      </c>
    </row>
    <row r="6" spans="1:24" ht="18">
      <c r="B6" s="9" t="s">
        <v>328</v>
      </c>
    </row>
    <row r="7" spans="1:24">
      <c r="A7" s="8" t="s">
        <v>211</v>
      </c>
      <c r="B7" s="8" t="s">
        <v>285</v>
      </c>
      <c r="D7" s="10">
        <v>2011</v>
      </c>
      <c r="E7" s="10">
        <v>2012</v>
      </c>
      <c r="F7" s="10">
        <v>2013</v>
      </c>
      <c r="G7" s="10">
        <v>2014</v>
      </c>
      <c r="H7" s="10">
        <v>2015</v>
      </c>
      <c r="I7" s="10">
        <v>2016</v>
      </c>
      <c r="J7" s="10">
        <v>2017</v>
      </c>
      <c r="K7" s="10">
        <v>2018</v>
      </c>
      <c r="L7" s="10">
        <v>2019</v>
      </c>
      <c r="M7" s="10">
        <v>2020</v>
      </c>
      <c r="N7" s="10">
        <v>2021</v>
      </c>
      <c r="O7" s="10">
        <v>2022</v>
      </c>
      <c r="P7" s="10">
        <v>2023</v>
      </c>
      <c r="Q7" s="10">
        <v>2024</v>
      </c>
      <c r="R7" s="10">
        <v>2025</v>
      </c>
      <c r="S7" s="10">
        <v>2026</v>
      </c>
      <c r="T7" s="10">
        <v>2027</v>
      </c>
      <c r="U7" s="10">
        <v>2028</v>
      </c>
      <c r="V7" s="10">
        <v>2029</v>
      </c>
      <c r="W7" s="10">
        <v>2030</v>
      </c>
      <c r="X7" s="10">
        <v>2031</v>
      </c>
    </row>
    <row r="8" spans="1:24">
      <c r="A8" s="75" t="s">
        <v>219</v>
      </c>
      <c r="B8" s="29" t="s">
        <v>141</v>
      </c>
      <c r="D8" s="10"/>
      <c r="E8" s="10"/>
      <c r="F8" s="10"/>
      <c r="G8" s="10"/>
      <c r="H8" s="10"/>
      <c r="I8" s="10"/>
      <c r="J8" s="10"/>
      <c r="K8" s="10"/>
      <c r="L8" s="10"/>
      <c r="M8" s="10"/>
      <c r="N8" s="10"/>
      <c r="O8" s="10"/>
      <c r="P8" s="10"/>
      <c r="Q8" s="10"/>
      <c r="R8" s="10"/>
      <c r="S8" s="10"/>
      <c r="T8" s="10"/>
      <c r="U8" s="10"/>
      <c r="V8" s="10"/>
      <c r="W8" s="10"/>
      <c r="X8" s="10"/>
    </row>
    <row r="9" spans="1:24"/>
    <row r="10" spans="1:24">
      <c r="A10" s="8" t="s">
        <v>213</v>
      </c>
      <c r="B10" s="30" t="s">
        <v>122</v>
      </c>
      <c r="C10" s="10"/>
      <c r="D10" s="37" t="str">
        <f t="shared" ref="D10:X10" si="0">IF(D28=SUM(D31:D33),"P","O")</f>
        <v>P</v>
      </c>
      <c r="E10" s="37" t="str">
        <f t="shared" si="0"/>
        <v>P</v>
      </c>
      <c r="F10" s="37" t="str">
        <f t="shared" si="0"/>
        <v>P</v>
      </c>
      <c r="G10" s="37" t="str">
        <f t="shared" si="0"/>
        <v>P</v>
      </c>
      <c r="H10" s="37" t="str">
        <f t="shared" si="0"/>
        <v>P</v>
      </c>
      <c r="I10" s="37" t="str">
        <f t="shared" si="0"/>
        <v>P</v>
      </c>
      <c r="J10" s="37" t="str">
        <f t="shared" si="0"/>
        <v>P</v>
      </c>
      <c r="K10" s="37" t="str">
        <f t="shared" si="0"/>
        <v>P</v>
      </c>
      <c r="L10" s="37" t="str">
        <f t="shared" si="0"/>
        <v>P</v>
      </c>
      <c r="M10" s="37" t="str">
        <f t="shared" si="0"/>
        <v>P</v>
      </c>
      <c r="N10" s="37" t="str">
        <f t="shared" si="0"/>
        <v>P</v>
      </c>
      <c r="O10" s="37" t="str">
        <f t="shared" si="0"/>
        <v>P</v>
      </c>
      <c r="P10" s="37" t="str">
        <f t="shared" si="0"/>
        <v>P</v>
      </c>
      <c r="Q10" s="37" t="str">
        <f t="shared" si="0"/>
        <v>P</v>
      </c>
      <c r="R10" s="37" t="str">
        <f t="shared" si="0"/>
        <v>P</v>
      </c>
      <c r="S10" s="37" t="str">
        <f t="shared" si="0"/>
        <v>P</v>
      </c>
      <c r="T10" s="37" t="str">
        <f t="shared" si="0"/>
        <v>P</v>
      </c>
      <c r="U10" s="37" t="str">
        <f t="shared" si="0"/>
        <v>P</v>
      </c>
      <c r="V10" s="37" t="str">
        <f t="shared" si="0"/>
        <v>P</v>
      </c>
      <c r="W10" s="37" t="str">
        <f t="shared" si="0"/>
        <v>P</v>
      </c>
      <c r="X10" s="37" t="str">
        <f t="shared" si="0"/>
        <v>P</v>
      </c>
    </row>
    <row r="11" spans="1:24">
      <c r="A11" s="75" t="s">
        <v>214</v>
      </c>
      <c r="D11" s="38"/>
      <c r="E11" s="38"/>
      <c r="F11" s="38"/>
      <c r="G11" s="38"/>
      <c r="H11" s="38"/>
      <c r="I11" s="38"/>
      <c r="J11" s="38"/>
      <c r="K11" s="38"/>
      <c r="L11" s="38"/>
      <c r="M11" s="38"/>
      <c r="N11" s="38"/>
      <c r="O11" s="38"/>
      <c r="P11" s="38"/>
      <c r="Q11" s="38"/>
      <c r="R11" s="38"/>
      <c r="S11" s="38"/>
      <c r="T11" s="38"/>
      <c r="U11" s="38"/>
      <c r="V11" s="38"/>
      <c r="W11" s="38"/>
      <c r="X11" s="38"/>
    </row>
    <row r="12" spans="1:24">
      <c r="A12" s="76"/>
      <c r="B12" s="30" t="s">
        <v>175</v>
      </c>
      <c r="D12" s="38"/>
      <c r="E12" s="38"/>
      <c r="F12" s="38"/>
      <c r="G12" s="38"/>
      <c r="H12" s="38"/>
      <c r="I12" s="38"/>
      <c r="J12" s="38"/>
      <c r="K12" s="38"/>
      <c r="L12" s="38"/>
      <c r="M12" s="38"/>
      <c r="N12" s="38"/>
      <c r="O12" s="38"/>
      <c r="P12" s="38"/>
      <c r="Q12" s="38"/>
      <c r="R12" s="38"/>
      <c r="S12" s="38"/>
      <c r="T12" s="38"/>
      <c r="U12" s="38"/>
      <c r="V12" s="38"/>
      <c r="W12" s="38"/>
      <c r="X12" s="38"/>
    </row>
    <row r="13" spans="1:24">
      <c r="A13" s="77" t="b">
        <v>0</v>
      </c>
      <c r="B13" s="34" t="s">
        <v>178</v>
      </c>
      <c r="C13" s="10"/>
      <c r="D13" s="37" t="str">
        <f>IF(D36=D37,"P","O")</f>
        <v>P</v>
      </c>
      <c r="E13" s="37" t="str">
        <f t="shared" ref="E13:X13" si="1">IF(E36=E37,"P","O")</f>
        <v>P</v>
      </c>
      <c r="F13" s="37" t="str">
        <f t="shared" si="1"/>
        <v>P</v>
      </c>
      <c r="G13" s="37" t="str">
        <f t="shared" si="1"/>
        <v>P</v>
      </c>
      <c r="H13" s="37" t="str">
        <f t="shared" si="1"/>
        <v>P</v>
      </c>
      <c r="I13" s="37" t="str">
        <f t="shared" si="1"/>
        <v>P</v>
      </c>
      <c r="J13" s="37" t="str">
        <f t="shared" si="1"/>
        <v>P</v>
      </c>
      <c r="K13" s="37" t="str">
        <f t="shared" si="1"/>
        <v>P</v>
      </c>
      <c r="L13" s="37" t="str">
        <f t="shared" si="1"/>
        <v>P</v>
      </c>
      <c r="M13" s="37" t="str">
        <f t="shared" si="1"/>
        <v>P</v>
      </c>
      <c r="N13" s="37" t="str">
        <f t="shared" si="1"/>
        <v>P</v>
      </c>
      <c r="O13" s="37" t="str">
        <f t="shared" si="1"/>
        <v>P</v>
      </c>
      <c r="P13" s="37" t="str">
        <f t="shared" si="1"/>
        <v>P</v>
      </c>
      <c r="Q13" s="37" t="str">
        <f t="shared" si="1"/>
        <v>P</v>
      </c>
      <c r="R13" s="37" t="str">
        <f t="shared" si="1"/>
        <v>P</v>
      </c>
      <c r="S13" s="37" t="str">
        <f t="shared" si="1"/>
        <v>P</v>
      </c>
      <c r="T13" s="37" t="str">
        <f t="shared" si="1"/>
        <v>P</v>
      </c>
      <c r="U13" s="37" t="str">
        <f t="shared" si="1"/>
        <v>P</v>
      </c>
      <c r="V13" s="37" t="str">
        <f t="shared" si="1"/>
        <v>P</v>
      </c>
      <c r="W13" s="37" t="str">
        <f t="shared" si="1"/>
        <v>P</v>
      </c>
      <c r="X13" s="37" t="str">
        <f t="shared" si="1"/>
        <v>P</v>
      </c>
    </row>
    <row r="14" spans="1:24" ht="25.5">
      <c r="B14" s="45" t="s">
        <v>204</v>
      </c>
      <c r="C14" s="10"/>
      <c r="D14" s="37" t="str">
        <f>IF(D38=D39,"P","O")</f>
        <v>P</v>
      </c>
      <c r="E14" s="37" t="str">
        <f t="shared" ref="E14:X14" si="2">IF(E38=E39,"P","O")</f>
        <v>P</v>
      </c>
      <c r="F14" s="37" t="str">
        <f t="shared" si="2"/>
        <v>P</v>
      </c>
      <c r="G14" s="37" t="str">
        <f t="shared" si="2"/>
        <v>P</v>
      </c>
      <c r="H14" s="37" t="str">
        <f t="shared" si="2"/>
        <v>P</v>
      </c>
      <c r="I14" s="37" t="str">
        <f t="shared" si="2"/>
        <v>P</v>
      </c>
      <c r="J14" s="37" t="str">
        <f t="shared" si="2"/>
        <v>P</v>
      </c>
      <c r="K14" s="37" t="str">
        <f t="shared" si="2"/>
        <v>P</v>
      </c>
      <c r="L14" s="37" t="str">
        <f t="shared" si="2"/>
        <v>P</v>
      </c>
      <c r="M14" s="37" t="str">
        <f t="shared" si="2"/>
        <v>P</v>
      </c>
      <c r="N14" s="37" t="str">
        <f t="shared" si="2"/>
        <v>P</v>
      </c>
      <c r="O14" s="37" t="str">
        <f t="shared" si="2"/>
        <v>P</v>
      </c>
      <c r="P14" s="37" t="str">
        <f t="shared" si="2"/>
        <v>P</v>
      </c>
      <c r="Q14" s="37" t="str">
        <f t="shared" si="2"/>
        <v>P</v>
      </c>
      <c r="R14" s="37" t="str">
        <f t="shared" si="2"/>
        <v>P</v>
      </c>
      <c r="S14" s="37" t="str">
        <f t="shared" si="2"/>
        <v>P</v>
      </c>
      <c r="T14" s="37" t="str">
        <f t="shared" si="2"/>
        <v>P</v>
      </c>
      <c r="U14" s="37" t="str">
        <f t="shared" si="2"/>
        <v>P</v>
      </c>
      <c r="V14" s="37" t="str">
        <f t="shared" si="2"/>
        <v>P</v>
      </c>
      <c r="W14" s="37" t="str">
        <f t="shared" si="2"/>
        <v>P</v>
      </c>
      <c r="X14" s="37" t="str">
        <f t="shared" si="2"/>
        <v>P</v>
      </c>
    </row>
    <row r="15" spans="1:24">
      <c r="B15" s="45" t="s">
        <v>265</v>
      </c>
      <c r="C15" s="10"/>
      <c r="D15" s="37" t="str">
        <f>IF(D38=D39,"P","O")</f>
        <v>P</v>
      </c>
      <c r="E15" s="37" t="str">
        <f t="shared" ref="E15:X15" si="3">IF(E38=E39,"P","O")</f>
        <v>P</v>
      </c>
      <c r="F15" s="37" t="str">
        <f t="shared" si="3"/>
        <v>P</v>
      </c>
      <c r="G15" s="37" t="str">
        <f t="shared" si="3"/>
        <v>P</v>
      </c>
      <c r="H15" s="37" t="str">
        <f t="shared" si="3"/>
        <v>P</v>
      </c>
      <c r="I15" s="37" t="str">
        <f t="shared" si="3"/>
        <v>P</v>
      </c>
      <c r="J15" s="37" t="str">
        <f t="shared" si="3"/>
        <v>P</v>
      </c>
      <c r="K15" s="37" t="str">
        <f t="shared" si="3"/>
        <v>P</v>
      </c>
      <c r="L15" s="37" t="str">
        <f t="shared" si="3"/>
        <v>P</v>
      </c>
      <c r="M15" s="37" t="str">
        <f t="shared" si="3"/>
        <v>P</v>
      </c>
      <c r="N15" s="37" t="str">
        <f t="shared" si="3"/>
        <v>P</v>
      </c>
      <c r="O15" s="37" t="str">
        <f t="shared" si="3"/>
        <v>P</v>
      </c>
      <c r="P15" s="37" t="str">
        <f t="shared" si="3"/>
        <v>P</v>
      </c>
      <c r="Q15" s="37" t="str">
        <f t="shared" si="3"/>
        <v>P</v>
      </c>
      <c r="R15" s="37" t="str">
        <f t="shared" si="3"/>
        <v>P</v>
      </c>
      <c r="S15" s="37" t="str">
        <f t="shared" si="3"/>
        <v>P</v>
      </c>
      <c r="T15" s="37" t="str">
        <f t="shared" si="3"/>
        <v>P</v>
      </c>
      <c r="U15" s="37" t="str">
        <f t="shared" si="3"/>
        <v>P</v>
      </c>
      <c r="V15" s="37" t="str">
        <f t="shared" si="3"/>
        <v>P</v>
      </c>
      <c r="W15" s="37" t="str">
        <f t="shared" si="3"/>
        <v>P</v>
      </c>
      <c r="X15" s="37" t="str">
        <f t="shared" si="3"/>
        <v>P</v>
      </c>
    </row>
    <row r="16" spans="1:24">
      <c r="B16" s="45" t="s">
        <v>481</v>
      </c>
      <c r="C16" s="53"/>
      <c r="D16" s="37" t="str">
        <f>IF(D43=D44,"P","O")</f>
        <v>P</v>
      </c>
      <c r="E16" s="37" t="str">
        <f t="shared" ref="E16:X16" si="4">IF(E43=E44,"P","O")</f>
        <v>P</v>
      </c>
      <c r="F16" s="37" t="str">
        <f t="shared" si="4"/>
        <v>P</v>
      </c>
      <c r="G16" s="37" t="str">
        <f t="shared" si="4"/>
        <v>P</v>
      </c>
      <c r="H16" s="37" t="str">
        <f t="shared" si="4"/>
        <v>P</v>
      </c>
      <c r="I16" s="37" t="str">
        <f t="shared" si="4"/>
        <v>P</v>
      </c>
      <c r="J16" s="37" t="str">
        <f t="shared" si="4"/>
        <v>P</v>
      </c>
      <c r="K16" s="37" t="str">
        <f t="shared" si="4"/>
        <v>P</v>
      </c>
      <c r="L16" s="37" t="str">
        <f t="shared" si="4"/>
        <v>P</v>
      </c>
      <c r="M16" s="37" t="str">
        <f t="shared" si="4"/>
        <v>P</v>
      </c>
      <c r="N16" s="37" t="str">
        <f t="shared" si="4"/>
        <v>P</v>
      </c>
      <c r="O16" s="37" t="str">
        <f t="shared" si="4"/>
        <v>P</v>
      </c>
      <c r="P16" s="37" t="str">
        <f t="shared" si="4"/>
        <v>P</v>
      </c>
      <c r="Q16" s="37" t="str">
        <f t="shared" si="4"/>
        <v>P</v>
      </c>
      <c r="R16" s="37" t="str">
        <f t="shared" si="4"/>
        <v>P</v>
      </c>
      <c r="S16" s="37" t="str">
        <f t="shared" si="4"/>
        <v>P</v>
      </c>
      <c r="T16" s="37" t="str">
        <f t="shared" si="4"/>
        <v>P</v>
      </c>
      <c r="U16" s="37" t="str">
        <f t="shared" si="4"/>
        <v>P</v>
      </c>
      <c r="V16" s="37" t="str">
        <f t="shared" si="4"/>
        <v>P</v>
      </c>
      <c r="W16" s="37" t="str">
        <f t="shared" si="4"/>
        <v>P</v>
      </c>
      <c r="X16" s="37" t="str">
        <f t="shared" si="4"/>
        <v>P</v>
      </c>
    </row>
    <row r="17" spans="2:24">
      <c r="B17" s="45" t="s">
        <v>490</v>
      </c>
      <c r="C17" s="54"/>
      <c r="D17" s="37" t="str">
        <f>IF(D46=D47,"P","O")</f>
        <v>P</v>
      </c>
      <c r="E17" s="37" t="str">
        <f t="shared" ref="E17:X17" si="5">IF(E46=E47,"P","O")</f>
        <v>P</v>
      </c>
      <c r="F17" s="37" t="str">
        <f t="shared" si="5"/>
        <v>P</v>
      </c>
      <c r="G17" s="37" t="str">
        <f t="shared" si="5"/>
        <v>P</v>
      </c>
      <c r="H17" s="37" t="str">
        <f t="shared" si="5"/>
        <v>P</v>
      </c>
      <c r="I17" s="37" t="str">
        <f t="shared" si="5"/>
        <v>P</v>
      </c>
      <c r="J17" s="37" t="str">
        <f t="shared" si="5"/>
        <v>P</v>
      </c>
      <c r="K17" s="37" t="str">
        <f t="shared" si="5"/>
        <v>P</v>
      </c>
      <c r="L17" s="37" t="str">
        <f t="shared" si="5"/>
        <v>P</v>
      </c>
      <c r="M17" s="37" t="str">
        <f t="shared" si="5"/>
        <v>P</v>
      </c>
      <c r="N17" s="37" t="str">
        <f t="shared" si="5"/>
        <v>P</v>
      </c>
      <c r="O17" s="37" t="str">
        <f t="shared" si="5"/>
        <v>P</v>
      </c>
      <c r="P17" s="37" t="str">
        <f t="shared" si="5"/>
        <v>P</v>
      </c>
      <c r="Q17" s="37" t="str">
        <f t="shared" si="5"/>
        <v>P</v>
      </c>
      <c r="R17" s="37" t="str">
        <f t="shared" si="5"/>
        <v>P</v>
      </c>
      <c r="S17" s="37" t="str">
        <f t="shared" si="5"/>
        <v>P</v>
      </c>
      <c r="T17" s="37" t="str">
        <f t="shared" si="5"/>
        <v>P</v>
      </c>
      <c r="U17" s="37" t="str">
        <f t="shared" si="5"/>
        <v>P</v>
      </c>
      <c r="V17" s="37" t="str">
        <f t="shared" si="5"/>
        <v>P</v>
      </c>
      <c r="W17" s="37" t="str">
        <f t="shared" si="5"/>
        <v>P</v>
      </c>
      <c r="X17" s="37" t="str">
        <f t="shared" si="5"/>
        <v>P</v>
      </c>
    </row>
    <row r="18" spans="2:24"/>
    <row r="19" spans="2:24">
      <c r="B19" s="30" t="s">
        <v>441</v>
      </c>
    </row>
    <row r="20" spans="2:24">
      <c r="B20" s="8" t="s">
        <v>495</v>
      </c>
      <c r="D20" s="37" t="str">
        <f>IF('12'!D24&gt;='12'!$D$18,"P","O")</f>
        <v>P</v>
      </c>
      <c r="E20" s="37" t="str">
        <f>IF('12'!E24&gt;='12'!$D$18,"P","O")</f>
        <v>P</v>
      </c>
      <c r="F20" s="37" t="str">
        <f>IF('12'!F24&gt;='12'!$D$18,"P","O")</f>
        <v>P</v>
      </c>
      <c r="G20" s="37" t="str">
        <f>IF('12'!G24&gt;='12'!$D$18,"P","O")</f>
        <v>P</v>
      </c>
      <c r="H20" s="37" t="str">
        <f>IF('12'!H24&gt;='12'!$D$18,"P","O")</f>
        <v>P</v>
      </c>
      <c r="I20" s="37" t="str">
        <f>IF('12'!I24&gt;='12'!$D$18,"P","O")</f>
        <v>P</v>
      </c>
      <c r="J20" s="37" t="str">
        <f>IF('12'!J24&gt;='12'!$D$18,"P","O")</f>
        <v>P</v>
      </c>
      <c r="K20" s="37" t="str">
        <f>IF('12'!K24&gt;='12'!$D$18,"P","O")</f>
        <v>P</v>
      </c>
      <c r="L20" s="37" t="str">
        <f>IF('12'!L24&gt;='12'!$D$18,"P","O")</f>
        <v>P</v>
      </c>
      <c r="M20" s="37" t="str">
        <f>IF('12'!M24&gt;='12'!$D$18,"P","O")</f>
        <v>P</v>
      </c>
      <c r="N20" s="37" t="str">
        <f>IF('12'!N24&gt;='12'!$D$18,"P","O")</f>
        <v>P</v>
      </c>
      <c r="O20" s="37" t="str">
        <f>IF('12'!O24&gt;='12'!$D$18,"P","O")</f>
        <v>P</v>
      </c>
      <c r="P20" s="37" t="str">
        <f>IF('12'!P24&gt;='12'!$D$18,"P","O")</f>
        <v>P</v>
      </c>
      <c r="Q20" s="37" t="str">
        <f>IF('12'!Q24&gt;='12'!$D$18,"P","O")</f>
        <v>P</v>
      </c>
      <c r="R20" s="37" t="str">
        <f>IF('12'!R24&gt;='12'!$D$18,"P","O")</f>
        <v>P</v>
      </c>
      <c r="S20" s="37" t="str">
        <f>IF('12'!S24&gt;='12'!$D$18,"P","O")</f>
        <v>P</v>
      </c>
      <c r="T20" s="37" t="str">
        <f>IF('12'!T24&gt;='12'!$D$18,"P","O")</f>
        <v>P</v>
      </c>
      <c r="U20" s="37" t="str">
        <f>IF('12'!U24&gt;='12'!$D$18,"P","O")</f>
        <v>P</v>
      </c>
      <c r="V20" s="37" t="str">
        <f>IF('12'!V24&gt;='12'!$D$18,"P","O")</f>
        <v>P</v>
      </c>
      <c r="W20" s="37" t="str">
        <f>IF('12'!W24&gt;='12'!$D$18,"P","O")</f>
        <v>P</v>
      </c>
      <c r="X20" s="37" t="str">
        <f>IF('12'!X24&gt;='12'!$D$18,"P","O")</f>
        <v>P</v>
      </c>
    </row>
    <row r="21" spans="2:24">
      <c r="B21" s="8" t="s">
        <v>496</v>
      </c>
      <c r="D21" s="37" t="str">
        <f>IF('12'!D25&gt;='12'!$D$19,"P","O")</f>
        <v>P</v>
      </c>
      <c r="E21" s="37" t="str">
        <f>IF('12'!E25&gt;='12'!$D$19,"P","O")</f>
        <v>P</v>
      </c>
      <c r="F21" s="37" t="str">
        <f>IF('12'!F25&gt;='12'!$D$19,"P","O")</f>
        <v>P</v>
      </c>
      <c r="G21" s="37" t="str">
        <f>IF('12'!G25&gt;='12'!$D$19,"P","O")</f>
        <v>P</v>
      </c>
      <c r="H21" s="37" t="str">
        <f>IF('12'!H25&gt;='12'!$D$19,"P","O")</f>
        <v>P</v>
      </c>
      <c r="I21" s="37" t="str">
        <f>IF('12'!I25&gt;='12'!$D$19,"P","O")</f>
        <v>P</v>
      </c>
      <c r="J21" s="37" t="str">
        <f>IF('12'!J25&gt;='12'!$D$19,"P","O")</f>
        <v>P</v>
      </c>
      <c r="K21" s="37" t="str">
        <f>IF('12'!K25&gt;='12'!$D$19,"P","O")</f>
        <v>P</v>
      </c>
      <c r="L21" s="37" t="str">
        <f>IF('12'!L25&gt;='12'!$D$19,"P","O")</f>
        <v>P</v>
      </c>
      <c r="M21" s="37" t="str">
        <f>IF('12'!M25&gt;='12'!$D$19,"P","O")</f>
        <v>P</v>
      </c>
      <c r="N21" s="37" t="str">
        <f>IF('12'!N25&gt;='12'!$D$19,"P","O")</f>
        <v>P</v>
      </c>
      <c r="O21" s="37" t="str">
        <f>IF('12'!O25&gt;='12'!$D$19,"P","O")</f>
        <v>P</v>
      </c>
      <c r="P21" s="37" t="str">
        <f>IF('12'!P25&gt;='12'!$D$19,"P","O")</f>
        <v>P</v>
      </c>
      <c r="Q21" s="37" t="str">
        <f>IF('12'!Q25&gt;='12'!$D$19,"P","O")</f>
        <v>P</v>
      </c>
      <c r="R21" s="37" t="str">
        <f>IF('12'!R25&gt;='12'!$D$19,"P","O")</f>
        <v>P</v>
      </c>
      <c r="S21" s="37" t="str">
        <f>IF('12'!S25&gt;='12'!$D$19,"P","O")</f>
        <v>P</v>
      </c>
      <c r="T21" s="37" t="str">
        <f>IF('12'!T25&gt;='12'!$D$19,"P","O")</f>
        <v>P</v>
      </c>
      <c r="U21" s="37" t="str">
        <f>IF('12'!U25&gt;='12'!$D$19,"P","O")</f>
        <v>P</v>
      </c>
      <c r="V21" s="37" t="str">
        <f>IF('12'!V25&gt;='12'!$D$19,"P","O")</f>
        <v>P</v>
      </c>
      <c r="W21" s="37" t="str">
        <f>IF('12'!W25&gt;='12'!$D$19,"P","O")</f>
        <v>P</v>
      </c>
      <c r="X21" s="37" t="str">
        <f>IF('12'!X25&gt;='12'!$D$19,"P","O")</f>
        <v>P</v>
      </c>
    </row>
    <row r="22" spans="2:24">
      <c r="B22" s="31" t="str">
        <f>'12'!B20</f>
        <v>Other covenant 1 - please specify</v>
      </c>
      <c r="D22" s="37" t="str">
        <f>IF('12'!D26&gt;='12'!D20,"P","O")</f>
        <v>P</v>
      </c>
      <c r="E22" s="37" t="str">
        <f>IF('12'!E26&gt;='12'!E20,"P","O")</f>
        <v>P</v>
      </c>
      <c r="F22" s="37" t="str">
        <f>IF('12'!F26&gt;='12'!F20,"P","O")</f>
        <v>P</v>
      </c>
      <c r="G22" s="37" t="str">
        <f>IF('12'!G26&gt;='12'!G20,"P","O")</f>
        <v>P</v>
      </c>
      <c r="H22" s="37" t="str">
        <f>IF('12'!H26&gt;='12'!H20,"P","O")</f>
        <v>P</v>
      </c>
      <c r="I22" s="37" t="str">
        <f>IF('12'!I26&gt;='12'!I20,"P","O")</f>
        <v>P</v>
      </c>
      <c r="J22" s="37" t="str">
        <f>IF('12'!J26&gt;='12'!J20,"P","O")</f>
        <v>P</v>
      </c>
      <c r="K22" s="37" t="str">
        <f>IF('12'!K26&gt;='12'!K20,"P","O")</f>
        <v>P</v>
      </c>
      <c r="L22" s="37" t="str">
        <f>IF('12'!L26&gt;='12'!L20,"P","O")</f>
        <v>P</v>
      </c>
      <c r="M22" s="37" t="str">
        <f>IF('12'!M26&gt;='12'!M20,"P","O")</f>
        <v>P</v>
      </c>
      <c r="N22" s="37" t="str">
        <f>IF('12'!N26&gt;='12'!N20,"P","O")</f>
        <v>P</v>
      </c>
      <c r="O22" s="37" t="str">
        <f>IF('12'!O26&gt;='12'!O20,"P","O")</f>
        <v>P</v>
      </c>
      <c r="P22" s="37" t="str">
        <f>IF('12'!P26&gt;='12'!P20,"P","O")</f>
        <v>P</v>
      </c>
      <c r="Q22" s="37" t="str">
        <f>IF('12'!Q26&gt;='12'!Q20,"P","O")</f>
        <v>P</v>
      </c>
      <c r="R22" s="37" t="str">
        <f>IF('12'!R26&gt;='12'!R20,"P","O")</f>
        <v>P</v>
      </c>
      <c r="S22" s="37" t="str">
        <f>IF('12'!S26&gt;='12'!S20,"P","O")</f>
        <v>P</v>
      </c>
      <c r="T22" s="37" t="str">
        <f>IF('12'!T26&gt;='12'!T20,"P","O")</f>
        <v>P</v>
      </c>
      <c r="U22" s="37" t="str">
        <f>IF('12'!U26&gt;='12'!U20,"P","O")</f>
        <v>P</v>
      </c>
      <c r="V22" s="37" t="str">
        <f>IF('12'!V26&gt;='12'!V20,"P","O")</f>
        <v>P</v>
      </c>
      <c r="W22" s="37" t="str">
        <f>IF('12'!W26&gt;='12'!W20,"P","O")</f>
        <v>P</v>
      </c>
      <c r="X22" s="37" t="str">
        <f>IF('12'!X26&gt;='12'!X20,"P","O")</f>
        <v>P</v>
      </c>
    </row>
    <row r="23" spans="2:24">
      <c r="B23" s="31" t="str">
        <f>'12'!B21</f>
        <v>Other covenant 2 - please specify</v>
      </c>
      <c r="D23" s="37" t="str">
        <f>IF('12'!D27&gt;='12'!D21,"P","O")</f>
        <v>P</v>
      </c>
      <c r="E23" s="37" t="str">
        <f>IF('12'!E27&gt;='12'!E21,"P","O")</f>
        <v>P</v>
      </c>
      <c r="F23" s="37" t="str">
        <f>IF('12'!F27&gt;='12'!F21,"P","O")</f>
        <v>P</v>
      </c>
      <c r="G23" s="37" t="str">
        <f>IF('12'!G27&gt;='12'!G21,"P","O")</f>
        <v>P</v>
      </c>
      <c r="H23" s="37" t="str">
        <f>IF('12'!H27&gt;='12'!H21,"P","O")</f>
        <v>P</v>
      </c>
      <c r="I23" s="37" t="str">
        <f>IF('12'!I27&gt;='12'!I21,"P","O")</f>
        <v>P</v>
      </c>
      <c r="J23" s="37" t="str">
        <f>IF('12'!J27&gt;='12'!J21,"P","O")</f>
        <v>P</v>
      </c>
      <c r="K23" s="37" t="str">
        <f>IF('12'!K27&gt;='12'!K21,"P","O")</f>
        <v>P</v>
      </c>
      <c r="L23" s="37" t="str">
        <f>IF('12'!L27&gt;='12'!L21,"P","O")</f>
        <v>P</v>
      </c>
      <c r="M23" s="37" t="str">
        <f>IF('12'!M27&gt;='12'!M21,"P","O")</f>
        <v>P</v>
      </c>
      <c r="N23" s="37" t="str">
        <f>IF('12'!N27&gt;='12'!N21,"P","O")</f>
        <v>P</v>
      </c>
      <c r="O23" s="37" t="str">
        <f>IF('12'!O27&gt;='12'!O21,"P","O")</f>
        <v>P</v>
      </c>
      <c r="P23" s="37" t="str">
        <f>IF('12'!P27&gt;='12'!P21,"P","O")</f>
        <v>P</v>
      </c>
      <c r="Q23" s="37" t="str">
        <f>IF('12'!Q27&gt;='12'!Q21,"P","O")</f>
        <v>P</v>
      </c>
      <c r="R23" s="37" t="str">
        <f>IF('12'!R27&gt;='12'!R21,"P","O")</f>
        <v>P</v>
      </c>
      <c r="S23" s="37" t="str">
        <f>IF('12'!S27&gt;='12'!S21,"P","O")</f>
        <v>P</v>
      </c>
      <c r="T23" s="37" t="str">
        <f>IF('12'!T27&gt;='12'!T21,"P","O")</f>
        <v>P</v>
      </c>
      <c r="U23" s="37" t="str">
        <f>IF('12'!U27&gt;='12'!U21,"P","O")</f>
        <v>P</v>
      </c>
      <c r="V23" s="37" t="str">
        <f>IF('12'!V27&gt;='12'!V21,"P","O")</f>
        <v>P</v>
      </c>
      <c r="W23" s="37" t="str">
        <f>IF('12'!W27&gt;='12'!W21,"P","O")</f>
        <v>P</v>
      </c>
      <c r="X23" s="37" t="str">
        <f>IF('12'!X27&gt;='12'!X21,"P","O")</f>
        <v>P</v>
      </c>
    </row>
    <row r="24" spans="2:24"/>
    <row r="25" spans="2:24">
      <c r="B25" s="29" t="s">
        <v>142</v>
      </c>
    </row>
    <row r="26" spans="2:24"/>
    <row r="27" spans="2:24">
      <c r="B27" s="30" t="s">
        <v>122</v>
      </c>
    </row>
    <row r="28" spans="2:24">
      <c r="B28" s="34" t="s">
        <v>314</v>
      </c>
      <c r="C28" s="10" t="s">
        <v>17</v>
      </c>
      <c r="D28" s="31">
        <f>-'9'!D37</f>
        <v>0</v>
      </c>
      <c r="E28" s="31">
        <f>-'9'!E37</f>
        <v>0</v>
      </c>
      <c r="F28" s="31">
        <f>-'9'!F37</f>
        <v>0</v>
      </c>
      <c r="G28" s="31">
        <f>-'9'!G37</f>
        <v>0</v>
      </c>
      <c r="H28" s="31">
        <f>-'9'!H37</f>
        <v>0</v>
      </c>
      <c r="I28" s="31">
        <f>-'9'!I37</f>
        <v>0</v>
      </c>
      <c r="J28" s="31">
        <f>-'9'!J37</f>
        <v>0</v>
      </c>
      <c r="K28" s="31">
        <f>-'9'!K37</f>
        <v>0</v>
      </c>
      <c r="L28" s="31">
        <f>-'9'!L37</f>
        <v>0</v>
      </c>
      <c r="M28" s="31">
        <f>-'9'!M37</f>
        <v>0</v>
      </c>
      <c r="N28" s="31">
        <f>-'9'!N37</f>
        <v>0</v>
      </c>
      <c r="O28" s="31">
        <f>-'9'!O37</f>
        <v>0</v>
      </c>
      <c r="P28" s="31">
        <f>-'9'!P37</f>
        <v>0</v>
      </c>
      <c r="Q28" s="31">
        <f>-'9'!Q37</f>
        <v>0</v>
      </c>
      <c r="R28" s="31">
        <f>-'9'!R37</f>
        <v>0</v>
      </c>
      <c r="S28" s="31">
        <f>-'9'!S37</f>
        <v>0</v>
      </c>
      <c r="T28" s="31">
        <f>-'9'!T37</f>
        <v>0</v>
      </c>
      <c r="U28" s="31">
        <f>-'9'!U37</f>
        <v>0</v>
      </c>
      <c r="V28" s="31">
        <f>-'9'!V37</f>
        <v>0</v>
      </c>
      <c r="W28" s="31">
        <f>-'9'!W37</f>
        <v>0</v>
      </c>
      <c r="X28" s="31">
        <f>-'9'!X37</f>
        <v>0</v>
      </c>
    </row>
    <row r="29" spans="2:24"/>
    <row r="30" spans="2:24">
      <c r="B30" s="34" t="s">
        <v>315</v>
      </c>
    </row>
    <row r="31" spans="2:24">
      <c r="B31" s="8" t="s">
        <v>137</v>
      </c>
      <c r="C31" s="10" t="s">
        <v>17</v>
      </c>
      <c r="D31" s="31">
        <f>'4'!D73</f>
        <v>0</v>
      </c>
      <c r="E31" s="31">
        <f>'4'!E73</f>
        <v>0</v>
      </c>
      <c r="F31" s="31">
        <f>'4'!F73</f>
        <v>0</v>
      </c>
      <c r="G31" s="31">
        <f>'4'!G73</f>
        <v>0</v>
      </c>
      <c r="H31" s="31">
        <f>'4'!H73</f>
        <v>0</v>
      </c>
      <c r="I31" s="31">
        <f>'4'!I73</f>
        <v>0</v>
      </c>
      <c r="J31" s="31">
        <f>'4'!J73</f>
        <v>0</v>
      </c>
      <c r="K31" s="31">
        <f>'4'!K73</f>
        <v>0</v>
      </c>
      <c r="L31" s="31">
        <f>'4'!L73</f>
        <v>0</v>
      </c>
      <c r="M31" s="31">
        <f>'4'!M73</f>
        <v>0</v>
      </c>
      <c r="N31" s="31">
        <f>'4'!N73</f>
        <v>0</v>
      </c>
      <c r="O31" s="31">
        <f>'4'!O73</f>
        <v>0</v>
      </c>
      <c r="P31" s="31">
        <f>'4'!P73</f>
        <v>0</v>
      </c>
      <c r="Q31" s="31">
        <f>'4'!Q73</f>
        <v>0</v>
      </c>
      <c r="R31" s="31">
        <f>'4'!R73</f>
        <v>0</v>
      </c>
      <c r="S31" s="31">
        <f>'4'!S73</f>
        <v>0</v>
      </c>
      <c r="T31" s="31">
        <f>'4'!T73</f>
        <v>0</v>
      </c>
      <c r="U31" s="31">
        <f>'4'!U73</f>
        <v>0</v>
      </c>
      <c r="V31" s="31">
        <f>'4'!V73</f>
        <v>0</v>
      </c>
      <c r="W31" s="31">
        <f>'4'!W73</f>
        <v>0</v>
      </c>
      <c r="X31" s="31">
        <f>'4'!X73</f>
        <v>0</v>
      </c>
    </row>
    <row r="32" spans="2:24">
      <c r="B32" s="8" t="s">
        <v>138</v>
      </c>
      <c r="C32" s="10" t="s">
        <v>17</v>
      </c>
      <c r="D32" s="31">
        <f>'5'!D107</f>
        <v>0</v>
      </c>
      <c r="E32" s="31">
        <f>'5'!E107</f>
        <v>0</v>
      </c>
      <c r="F32" s="31">
        <f>'5'!F107</f>
        <v>0</v>
      </c>
      <c r="G32" s="31">
        <f>'5'!G107</f>
        <v>0</v>
      </c>
      <c r="H32" s="31">
        <f>'5'!H107</f>
        <v>0</v>
      </c>
      <c r="I32" s="31">
        <f>'5'!I107</f>
        <v>0</v>
      </c>
      <c r="J32" s="31">
        <f>'5'!J107</f>
        <v>0</v>
      </c>
      <c r="K32" s="31">
        <f>'5'!K107</f>
        <v>0</v>
      </c>
      <c r="L32" s="31">
        <f>'5'!L107</f>
        <v>0</v>
      </c>
      <c r="M32" s="31">
        <f>'5'!M107</f>
        <v>0</v>
      </c>
      <c r="N32" s="31">
        <f>'5'!N107</f>
        <v>0</v>
      </c>
      <c r="O32" s="31">
        <f>'5'!O107</f>
        <v>0</v>
      </c>
      <c r="P32" s="31">
        <f>'5'!P107</f>
        <v>0</v>
      </c>
      <c r="Q32" s="31">
        <f>'5'!Q107</f>
        <v>0</v>
      </c>
      <c r="R32" s="31">
        <f>'5'!R107</f>
        <v>0</v>
      </c>
      <c r="S32" s="31">
        <f>'5'!S107</f>
        <v>0</v>
      </c>
      <c r="T32" s="31">
        <f>'5'!T107</f>
        <v>0</v>
      </c>
      <c r="U32" s="31">
        <f>'5'!U107</f>
        <v>0</v>
      </c>
      <c r="V32" s="31">
        <f>'5'!V107</f>
        <v>0</v>
      </c>
      <c r="W32" s="31">
        <f>'5'!W107</f>
        <v>0</v>
      </c>
      <c r="X32" s="31">
        <f>'5'!X107</f>
        <v>0</v>
      </c>
    </row>
    <row r="33" spans="2:24">
      <c r="B33" s="8" t="s">
        <v>139</v>
      </c>
      <c r="C33" s="10" t="s">
        <v>17</v>
      </c>
      <c r="D33" s="31">
        <f>'6'!D69</f>
        <v>0</v>
      </c>
      <c r="E33" s="31">
        <f>'6'!E69</f>
        <v>0</v>
      </c>
      <c r="F33" s="31">
        <f>'6'!F69</f>
        <v>0</v>
      </c>
      <c r="G33" s="31">
        <f>'6'!G69</f>
        <v>0</v>
      </c>
      <c r="H33" s="31">
        <f>'6'!H69</f>
        <v>0</v>
      </c>
      <c r="I33" s="31">
        <f>'6'!I69</f>
        <v>0</v>
      </c>
      <c r="J33" s="31">
        <f>'6'!J69</f>
        <v>0</v>
      </c>
      <c r="K33" s="31">
        <f>'6'!K69</f>
        <v>0</v>
      </c>
      <c r="L33" s="31">
        <f>'6'!L69</f>
        <v>0</v>
      </c>
      <c r="M33" s="31">
        <f>'6'!M69</f>
        <v>0</v>
      </c>
      <c r="N33" s="31">
        <f>'6'!N69</f>
        <v>0</v>
      </c>
      <c r="O33" s="31">
        <f>'6'!O69</f>
        <v>0</v>
      </c>
      <c r="P33" s="31">
        <f>'6'!P69</f>
        <v>0</v>
      </c>
      <c r="Q33" s="31">
        <f>'6'!Q69</f>
        <v>0</v>
      </c>
      <c r="R33" s="31">
        <f>'6'!R69</f>
        <v>0</v>
      </c>
      <c r="S33" s="31">
        <f>'6'!S69</f>
        <v>0</v>
      </c>
      <c r="T33" s="31">
        <f>'6'!T69</f>
        <v>0</v>
      </c>
      <c r="U33" s="31">
        <f>'6'!U69</f>
        <v>0</v>
      </c>
      <c r="V33" s="31">
        <f>'6'!V69</f>
        <v>0</v>
      </c>
      <c r="W33" s="31">
        <f>'6'!W69</f>
        <v>0</v>
      </c>
      <c r="X33" s="31">
        <f>'6'!X69</f>
        <v>0</v>
      </c>
    </row>
    <row r="34" spans="2:24"/>
    <row r="35" spans="2:24">
      <c r="B35" s="30" t="s">
        <v>175</v>
      </c>
    </row>
    <row r="36" spans="2:24">
      <c r="B36" s="34" t="s">
        <v>176</v>
      </c>
      <c r="C36" s="10" t="s">
        <v>17</v>
      </c>
      <c r="D36" s="31">
        <f>'10'!D36</f>
        <v>0</v>
      </c>
      <c r="E36" s="31">
        <f>'10'!E36</f>
        <v>0</v>
      </c>
      <c r="F36" s="31">
        <f>'10'!F36</f>
        <v>0</v>
      </c>
      <c r="G36" s="31">
        <f>'10'!G36</f>
        <v>0</v>
      </c>
      <c r="H36" s="31">
        <f>'10'!H36</f>
        <v>0</v>
      </c>
      <c r="I36" s="31">
        <f>'10'!I36</f>
        <v>0</v>
      </c>
      <c r="J36" s="31">
        <f>'10'!J36</f>
        <v>0</v>
      </c>
      <c r="K36" s="31">
        <f>'10'!K36</f>
        <v>0</v>
      </c>
      <c r="L36" s="31">
        <f>'10'!L36</f>
        <v>0</v>
      </c>
      <c r="M36" s="31">
        <f>'10'!M36</f>
        <v>0</v>
      </c>
      <c r="N36" s="31">
        <f>'10'!N36</f>
        <v>0</v>
      </c>
      <c r="O36" s="31">
        <f>'10'!O36</f>
        <v>0</v>
      </c>
      <c r="P36" s="31">
        <f>'10'!P36</f>
        <v>0</v>
      </c>
      <c r="Q36" s="31">
        <f>'10'!Q36</f>
        <v>0</v>
      </c>
      <c r="R36" s="31">
        <f>'10'!R36</f>
        <v>0</v>
      </c>
      <c r="S36" s="31">
        <f>'10'!S36</f>
        <v>0</v>
      </c>
      <c r="T36" s="31">
        <f>'10'!T36</f>
        <v>0</v>
      </c>
      <c r="U36" s="31">
        <f>'10'!U36</f>
        <v>0</v>
      </c>
      <c r="V36" s="31">
        <f>'10'!V36</f>
        <v>0</v>
      </c>
      <c r="W36" s="31">
        <f>'10'!W36</f>
        <v>0</v>
      </c>
      <c r="X36" s="31">
        <f>'10'!X36</f>
        <v>0</v>
      </c>
    </row>
    <row r="37" spans="2:24">
      <c r="B37" s="34" t="s">
        <v>177</v>
      </c>
      <c r="C37" s="10" t="s">
        <v>17</v>
      </c>
      <c r="D37" s="31">
        <f>'10'!D77</f>
        <v>0</v>
      </c>
      <c r="E37" s="31">
        <f>'10'!E77</f>
        <v>0</v>
      </c>
      <c r="F37" s="31">
        <f>'10'!F77</f>
        <v>0</v>
      </c>
      <c r="G37" s="31">
        <f>'10'!G77</f>
        <v>0</v>
      </c>
      <c r="H37" s="31">
        <f>'10'!H77</f>
        <v>0</v>
      </c>
      <c r="I37" s="31">
        <f>'10'!I77</f>
        <v>0</v>
      </c>
      <c r="J37" s="31">
        <f>'10'!J77</f>
        <v>0</v>
      </c>
      <c r="K37" s="31">
        <f>'10'!K77</f>
        <v>0</v>
      </c>
      <c r="L37" s="31">
        <f>'10'!L77</f>
        <v>0</v>
      </c>
      <c r="M37" s="31">
        <f>'10'!M77</f>
        <v>0</v>
      </c>
      <c r="N37" s="31">
        <f>'10'!N77</f>
        <v>0</v>
      </c>
      <c r="O37" s="31">
        <f>'10'!O77</f>
        <v>0</v>
      </c>
      <c r="P37" s="31">
        <f>'10'!P77</f>
        <v>0</v>
      </c>
      <c r="Q37" s="31">
        <f>'10'!Q77</f>
        <v>0</v>
      </c>
      <c r="R37" s="31">
        <f>'10'!R77</f>
        <v>0</v>
      </c>
      <c r="S37" s="31">
        <f>'10'!S77</f>
        <v>0</v>
      </c>
      <c r="T37" s="31">
        <f>'10'!T77</f>
        <v>0</v>
      </c>
      <c r="U37" s="31">
        <f>'10'!U77</f>
        <v>0</v>
      </c>
      <c r="V37" s="31">
        <f>'10'!V77</f>
        <v>0</v>
      </c>
      <c r="W37" s="31">
        <f>'10'!W77</f>
        <v>0</v>
      </c>
      <c r="X37" s="31">
        <f>'10'!X77</f>
        <v>0</v>
      </c>
    </row>
    <row r="38" spans="2:24" ht="25.5">
      <c r="B38" s="45" t="s">
        <v>201</v>
      </c>
      <c r="C38" s="10" t="s">
        <v>17</v>
      </c>
      <c r="D38" s="31">
        <f>'10'!D62+'10'!D28</f>
        <v>0</v>
      </c>
      <c r="E38" s="31">
        <f>'10'!E62+'10'!E28</f>
        <v>0</v>
      </c>
      <c r="F38" s="31">
        <f>'10'!F62+'10'!F28</f>
        <v>0</v>
      </c>
      <c r="G38" s="31">
        <f>'10'!G62+'10'!G28</f>
        <v>0</v>
      </c>
      <c r="H38" s="31">
        <f>'10'!H62+'10'!H28</f>
        <v>0</v>
      </c>
      <c r="I38" s="31">
        <f>'10'!I62+'10'!I28</f>
        <v>0</v>
      </c>
      <c r="J38" s="31">
        <f>'10'!J62+'10'!J28</f>
        <v>0</v>
      </c>
      <c r="K38" s="31">
        <f>'10'!K62+'10'!K28</f>
        <v>0</v>
      </c>
      <c r="L38" s="31">
        <f>'10'!L62+'10'!L28</f>
        <v>0</v>
      </c>
      <c r="M38" s="31">
        <f>'10'!M62+'10'!M28</f>
        <v>0</v>
      </c>
      <c r="N38" s="31">
        <f>'10'!N62+'10'!N28</f>
        <v>0</v>
      </c>
      <c r="O38" s="31">
        <f>'10'!O62+'10'!O28</f>
        <v>0</v>
      </c>
      <c r="P38" s="31">
        <f>'10'!P62+'10'!P28</f>
        <v>0</v>
      </c>
      <c r="Q38" s="31">
        <f>'10'!Q62+'10'!Q28</f>
        <v>0</v>
      </c>
      <c r="R38" s="31">
        <f>'10'!R62+'10'!R28</f>
        <v>0</v>
      </c>
      <c r="S38" s="31">
        <f>'10'!S62+'10'!S28</f>
        <v>0</v>
      </c>
      <c r="T38" s="31">
        <f>'10'!T62+'10'!T28</f>
        <v>0</v>
      </c>
      <c r="U38" s="31">
        <f>'10'!U62+'10'!U28</f>
        <v>0</v>
      </c>
      <c r="V38" s="31">
        <f>'10'!V62+'10'!V28</f>
        <v>0</v>
      </c>
      <c r="W38" s="31">
        <f>'10'!W62+'10'!W28</f>
        <v>0</v>
      </c>
      <c r="X38" s="31">
        <f>'10'!X62+'10'!X28</f>
        <v>0</v>
      </c>
    </row>
    <row r="39" spans="2:24" ht="25.5">
      <c r="B39" s="45" t="s">
        <v>202</v>
      </c>
      <c r="C39" s="10" t="s">
        <v>17</v>
      </c>
      <c r="D39" s="31">
        <f>'11'!D52</f>
        <v>0</v>
      </c>
      <c r="E39" s="31">
        <f>'11'!E52</f>
        <v>0</v>
      </c>
      <c r="F39" s="31">
        <f>'11'!F52</f>
        <v>0</v>
      </c>
      <c r="G39" s="31">
        <f>'11'!G52</f>
        <v>0</v>
      </c>
      <c r="H39" s="31">
        <f>'11'!H52</f>
        <v>0</v>
      </c>
      <c r="I39" s="31">
        <f>'11'!I52</f>
        <v>0</v>
      </c>
      <c r="J39" s="31">
        <f>'11'!J52</f>
        <v>0</v>
      </c>
      <c r="K39" s="31">
        <f>'11'!K52</f>
        <v>0</v>
      </c>
      <c r="L39" s="31">
        <f>'11'!L52</f>
        <v>0</v>
      </c>
      <c r="M39" s="31">
        <f>'11'!M52</f>
        <v>0</v>
      </c>
      <c r="N39" s="31">
        <f>'11'!N52</f>
        <v>0</v>
      </c>
      <c r="O39" s="31">
        <f>'11'!O52</f>
        <v>0</v>
      </c>
      <c r="P39" s="31">
        <f>'11'!P52</f>
        <v>0</v>
      </c>
      <c r="Q39" s="31">
        <f>'11'!Q52</f>
        <v>0</v>
      </c>
      <c r="R39" s="31">
        <f>'11'!R52</f>
        <v>0</v>
      </c>
      <c r="S39" s="31">
        <f>'11'!S52</f>
        <v>0</v>
      </c>
      <c r="T39" s="31">
        <f>'11'!T52</f>
        <v>0</v>
      </c>
      <c r="U39" s="31">
        <f>'11'!U52</f>
        <v>0</v>
      </c>
      <c r="V39" s="31">
        <f>'11'!V52</f>
        <v>0</v>
      </c>
      <c r="W39" s="31">
        <f>'11'!W52</f>
        <v>0</v>
      </c>
      <c r="X39" s="31">
        <f>'11'!X52</f>
        <v>0</v>
      </c>
    </row>
    <row r="40" spans="2:24">
      <c r="B40" s="34" t="s">
        <v>316</v>
      </c>
      <c r="C40" s="10" t="s">
        <v>17</v>
      </c>
      <c r="D40" s="31">
        <f>'4'!D71+'5'!D105+'6'!D67</f>
        <v>0</v>
      </c>
      <c r="E40" s="31">
        <f>'4'!E71+'5'!E105+'6'!E67</f>
        <v>0</v>
      </c>
      <c r="F40" s="31">
        <f>'4'!F71+'5'!F105+'6'!F67</f>
        <v>0</v>
      </c>
      <c r="G40" s="31">
        <f>'4'!G71+'5'!G105+'6'!G67</f>
        <v>0</v>
      </c>
      <c r="H40" s="31">
        <f>'4'!H71+'5'!H105+'6'!H67</f>
        <v>0</v>
      </c>
      <c r="I40" s="31">
        <f>'4'!I71+'5'!I105+'6'!I67</f>
        <v>0</v>
      </c>
      <c r="J40" s="31">
        <f>'4'!J71+'5'!J105+'6'!J67</f>
        <v>0</v>
      </c>
      <c r="K40" s="31">
        <f>'4'!K71+'5'!K105+'6'!K67</f>
        <v>0</v>
      </c>
      <c r="L40" s="31">
        <f>'4'!L71+'5'!L105+'6'!L67</f>
        <v>0</v>
      </c>
      <c r="M40" s="31">
        <f>'4'!M71+'5'!M105+'6'!M67</f>
        <v>0</v>
      </c>
      <c r="N40" s="31">
        <f>'4'!N71+'5'!N105+'6'!N67</f>
        <v>0</v>
      </c>
      <c r="O40" s="31">
        <f>'4'!O71+'5'!O105+'6'!O67</f>
        <v>0</v>
      </c>
      <c r="P40" s="31">
        <f>'4'!P71+'5'!P105+'6'!P67</f>
        <v>0</v>
      </c>
      <c r="Q40" s="31">
        <f>'4'!Q71+'5'!Q105+'6'!Q67</f>
        <v>0</v>
      </c>
      <c r="R40" s="31">
        <f>'4'!R71+'5'!R105+'6'!R67</f>
        <v>0</v>
      </c>
      <c r="S40" s="31">
        <f>'4'!S71+'5'!S105+'6'!S67</f>
        <v>0</v>
      </c>
      <c r="T40" s="31">
        <f>'4'!T71+'5'!T105+'6'!T67</f>
        <v>0</v>
      </c>
      <c r="U40" s="31">
        <f>'4'!U71+'5'!U105+'6'!U67</f>
        <v>0</v>
      </c>
      <c r="V40" s="31">
        <f>'4'!V71+'5'!V105+'6'!V67</f>
        <v>0</v>
      </c>
      <c r="W40" s="31">
        <f>'4'!W71+'5'!W105+'6'!W67</f>
        <v>0</v>
      </c>
      <c r="X40" s="31">
        <f>'4'!X71+'5'!X105+'6'!X67</f>
        <v>0</v>
      </c>
    </row>
    <row r="41" spans="2:24">
      <c r="B41" s="45" t="s">
        <v>264</v>
      </c>
      <c r="C41" s="10" t="s">
        <v>17</v>
      </c>
      <c r="D41" s="31">
        <f>SUM('10'!D51:D53,'10'!D62,'10'!D65:D67)</f>
        <v>0</v>
      </c>
      <c r="E41" s="31">
        <f>SUM('10'!E51:E53,'10'!E62,'10'!E65:E67)</f>
        <v>0</v>
      </c>
      <c r="F41" s="31">
        <f>SUM('10'!F51:F53,'10'!F62,'10'!F65:F67)</f>
        <v>0</v>
      </c>
      <c r="G41" s="31">
        <f>SUM('10'!G51:G53,'10'!G62,'10'!G65:G67)</f>
        <v>0</v>
      </c>
      <c r="H41" s="31">
        <f>SUM('10'!H51:H53,'10'!H62,'10'!H65:H67)</f>
        <v>0</v>
      </c>
      <c r="I41" s="31">
        <f>SUM('10'!I51:I53,'10'!I62,'10'!I65:I67)</f>
        <v>0</v>
      </c>
      <c r="J41" s="31">
        <f>SUM('10'!J51:J53,'10'!J62,'10'!J65:J67)</f>
        <v>0</v>
      </c>
      <c r="K41" s="31">
        <f>SUM('10'!K51:K53,'10'!K62,'10'!K65:K67)</f>
        <v>0</v>
      </c>
      <c r="L41" s="31">
        <f>SUM('10'!L51:L53,'10'!L62,'10'!L65:L67)</f>
        <v>0</v>
      </c>
      <c r="M41" s="31">
        <f>SUM('10'!M51:M53,'10'!M62,'10'!M65:M67)</f>
        <v>0</v>
      </c>
      <c r="N41" s="31">
        <f>SUM('10'!N51:N53,'10'!N62,'10'!N65:N67)</f>
        <v>0</v>
      </c>
      <c r="O41" s="31">
        <f>SUM('10'!O51:O53,'10'!O62,'10'!O65:O67)</f>
        <v>0</v>
      </c>
      <c r="P41" s="31">
        <f>SUM('10'!P51:P53,'10'!P62,'10'!P65:P67)</f>
        <v>0</v>
      </c>
      <c r="Q41" s="31">
        <f>SUM('10'!Q51:Q53,'10'!Q62,'10'!Q65:Q67)</f>
        <v>0</v>
      </c>
      <c r="R41" s="31">
        <f>SUM('10'!R51:R53,'10'!R62,'10'!R65:R67)</f>
        <v>0</v>
      </c>
      <c r="S41" s="31">
        <f>SUM('10'!S51:S53,'10'!S62,'10'!S65:S67)</f>
        <v>0</v>
      </c>
      <c r="T41" s="31">
        <f>SUM('10'!T51:T53,'10'!T62,'10'!T65:T67)</f>
        <v>0</v>
      </c>
      <c r="U41" s="31">
        <f>SUM('10'!U51:U53,'10'!U62,'10'!U65:U67)</f>
        <v>0</v>
      </c>
      <c r="V41" s="31">
        <f>SUM('10'!V51:V53,'10'!V62,'10'!V65:V67)</f>
        <v>0</v>
      </c>
      <c r="W41" s="31">
        <f>SUM('10'!W51:W53,'10'!W62,'10'!W65:W67)</f>
        <v>0</v>
      </c>
      <c r="X41" s="31">
        <f>SUM('10'!X51:X53,'10'!X62,'10'!X65:X67)</f>
        <v>0</v>
      </c>
    </row>
    <row r="42" spans="2:24"/>
    <row r="43" spans="2:24">
      <c r="B43" s="8" t="s">
        <v>479</v>
      </c>
      <c r="C43" s="53" t="s">
        <v>17</v>
      </c>
      <c r="D43" s="31">
        <f>'4'!D79</f>
        <v>0</v>
      </c>
      <c r="E43" s="31">
        <f>'4'!E79</f>
        <v>0</v>
      </c>
      <c r="F43" s="31">
        <f>'4'!F79</f>
        <v>0</v>
      </c>
      <c r="G43" s="31">
        <f>'4'!G79</f>
        <v>0</v>
      </c>
      <c r="H43" s="31">
        <f>'4'!H79</f>
        <v>0</v>
      </c>
      <c r="I43" s="31">
        <f>'4'!I79</f>
        <v>0</v>
      </c>
      <c r="J43" s="31">
        <f>'4'!J79</f>
        <v>0</v>
      </c>
      <c r="K43" s="31">
        <f>'4'!K79</f>
        <v>0</v>
      </c>
      <c r="L43" s="31">
        <f>'4'!L79</f>
        <v>0</v>
      </c>
      <c r="M43" s="31">
        <f>'4'!M79</f>
        <v>0</v>
      </c>
      <c r="N43" s="31">
        <f>'4'!N79</f>
        <v>0</v>
      </c>
      <c r="O43" s="31">
        <f>'4'!O79</f>
        <v>0</v>
      </c>
      <c r="P43" s="31">
        <f>'4'!P79</f>
        <v>0</v>
      </c>
      <c r="Q43" s="31">
        <f>'4'!Q79</f>
        <v>0</v>
      </c>
      <c r="R43" s="31">
        <f>'4'!R79</f>
        <v>0</v>
      </c>
      <c r="S43" s="31">
        <f>'4'!S79</f>
        <v>0</v>
      </c>
      <c r="T43" s="31">
        <f>'4'!T79</f>
        <v>0</v>
      </c>
      <c r="U43" s="31">
        <f>'4'!U79</f>
        <v>0</v>
      </c>
      <c r="V43" s="31">
        <f>'4'!V79</f>
        <v>0</v>
      </c>
      <c r="W43" s="31">
        <f>'4'!W79</f>
        <v>0</v>
      </c>
      <c r="X43" s="31">
        <f>'4'!X79</f>
        <v>0</v>
      </c>
    </row>
    <row r="44" spans="2:24">
      <c r="B44" s="8" t="s">
        <v>480</v>
      </c>
      <c r="C44" s="53" t="s">
        <v>17</v>
      </c>
      <c r="D44" s="31">
        <f>'4'!D80</f>
        <v>0</v>
      </c>
      <c r="E44" s="31">
        <f>'4'!E80</f>
        <v>0</v>
      </c>
      <c r="F44" s="31">
        <f>'4'!F80</f>
        <v>0</v>
      </c>
      <c r="G44" s="31">
        <f>'4'!G80</f>
        <v>0</v>
      </c>
      <c r="H44" s="31">
        <f>'4'!H80</f>
        <v>0</v>
      </c>
      <c r="I44" s="31">
        <f>'4'!I80</f>
        <v>0</v>
      </c>
      <c r="J44" s="31">
        <f>'4'!J80</f>
        <v>0</v>
      </c>
      <c r="K44" s="31">
        <f>'4'!K80</f>
        <v>0</v>
      </c>
      <c r="L44" s="31">
        <f>'4'!L80</f>
        <v>0</v>
      </c>
      <c r="M44" s="31">
        <f>'4'!M80</f>
        <v>0</v>
      </c>
      <c r="N44" s="31">
        <f>'4'!N80</f>
        <v>0</v>
      </c>
      <c r="O44" s="31">
        <f>'4'!O80</f>
        <v>0</v>
      </c>
      <c r="P44" s="31">
        <f>'4'!P80</f>
        <v>0</v>
      </c>
      <c r="Q44" s="31">
        <f>'4'!Q80</f>
        <v>0</v>
      </c>
      <c r="R44" s="31">
        <f>'4'!R80</f>
        <v>0</v>
      </c>
      <c r="S44" s="31">
        <f>'4'!S80</f>
        <v>0</v>
      </c>
      <c r="T44" s="31">
        <f>'4'!T80</f>
        <v>0</v>
      </c>
      <c r="U44" s="31">
        <f>'4'!U80</f>
        <v>0</v>
      </c>
      <c r="V44" s="31">
        <f>'4'!V80</f>
        <v>0</v>
      </c>
      <c r="W44" s="31">
        <f>'4'!W80</f>
        <v>0</v>
      </c>
      <c r="X44" s="31">
        <f>'4'!X80</f>
        <v>0</v>
      </c>
    </row>
    <row r="45" spans="2:24"/>
    <row r="46" spans="2:24">
      <c r="B46" s="8" t="s">
        <v>488</v>
      </c>
      <c r="C46" s="54" t="s">
        <v>17</v>
      </c>
      <c r="D46" s="31">
        <f>'10'!D28</f>
        <v>0</v>
      </c>
      <c r="E46" s="31">
        <f>'10'!E28</f>
        <v>0</v>
      </c>
      <c r="F46" s="31">
        <f>'10'!F28</f>
        <v>0</v>
      </c>
      <c r="G46" s="31">
        <f>'10'!G28</f>
        <v>0</v>
      </c>
      <c r="H46" s="31">
        <f>'10'!H28</f>
        <v>0</v>
      </c>
      <c r="I46" s="31">
        <f>'10'!I28</f>
        <v>0</v>
      </c>
      <c r="J46" s="31">
        <f>'10'!J28</f>
        <v>0</v>
      </c>
      <c r="K46" s="31">
        <f>'10'!K28</f>
        <v>0</v>
      </c>
      <c r="L46" s="31">
        <f>'10'!L28</f>
        <v>0</v>
      </c>
      <c r="M46" s="31">
        <f>'10'!M28</f>
        <v>0</v>
      </c>
      <c r="N46" s="31">
        <f>'10'!N28</f>
        <v>0</v>
      </c>
      <c r="O46" s="31">
        <f>'10'!O28</f>
        <v>0</v>
      </c>
      <c r="P46" s="31">
        <f>'10'!P28</f>
        <v>0</v>
      </c>
      <c r="Q46" s="31">
        <f>'10'!Q28</f>
        <v>0</v>
      </c>
      <c r="R46" s="31">
        <f>'10'!R28</f>
        <v>0</v>
      </c>
      <c r="S46" s="31">
        <f>'10'!S28</f>
        <v>0</v>
      </c>
      <c r="T46" s="31">
        <f>'10'!T28</f>
        <v>0</v>
      </c>
      <c r="U46" s="31">
        <f>'10'!U28</f>
        <v>0</v>
      </c>
      <c r="V46" s="31">
        <f>'10'!V28</f>
        <v>0</v>
      </c>
      <c r="W46" s="31">
        <f>'10'!W28</f>
        <v>0</v>
      </c>
      <c r="X46" s="31">
        <f>'10'!X28</f>
        <v>0</v>
      </c>
    </row>
    <row r="47" spans="2:24">
      <c r="B47" s="8" t="s">
        <v>489</v>
      </c>
      <c r="C47" s="54" t="s">
        <v>17</v>
      </c>
      <c r="D47" s="31">
        <f>'10'!D90</f>
        <v>0</v>
      </c>
      <c r="E47" s="31">
        <f>'10'!E90</f>
        <v>0</v>
      </c>
      <c r="F47" s="31">
        <f>'10'!F90</f>
        <v>0</v>
      </c>
      <c r="G47" s="31">
        <f>'10'!G90</f>
        <v>0</v>
      </c>
      <c r="H47" s="31">
        <f>'10'!H90</f>
        <v>0</v>
      </c>
      <c r="I47" s="31">
        <f>'10'!I90</f>
        <v>0</v>
      </c>
      <c r="J47" s="31">
        <f>'10'!J90</f>
        <v>0</v>
      </c>
      <c r="K47" s="31">
        <f>'10'!K90</f>
        <v>0</v>
      </c>
      <c r="L47" s="31">
        <f>'10'!L90</f>
        <v>0</v>
      </c>
      <c r="M47" s="31">
        <f>'10'!M90</f>
        <v>0</v>
      </c>
      <c r="N47" s="31">
        <f>'10'!N90</f>
        <v>0</v>
      </c>
      <c r="O47" s="31">
        <f>'10'!O90</f>
        <v>0</v>
      </c>
      <c r="P47" s="31">
        <f>'10'!P90</f>
        <v>0</v>
      </c>
      <c r="Q47" s="31">
        <f>'10'!Q90</f>
        <v>0</v>
      </c>
      <c r="R47" s="31">
        <f>'10'!R90</f>
        <v>0</v>
      </c>
      <c r="S47" s="31">
        <f>'10'!S90</f>
        <v>0</v>
      </c>
      <c r="T47" s="31">
        <f>'10'!T90</f>
        <v>0</v>
      </c>
      <c r="U47" s="31">
        <f>'10'!U90</f>
        <v>0</v>
      </c>
      <c r="V47" s="31">
        <f>'10'!V90</f>
        <v>0</v>
      </c>
      <c r="W47" s="31">
        <f>'10'!W90</f>
        <v>0</v>
      </c>
      <c r="X47" s="31">
        <f>'10'!X90</f>
        <v>0</v>
      </c>
    </row>
    <row r="48" spans="2:24"/>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sheetData>
  <sheetProtection sheet="1" objects="1" scenarios="1"/>
  <conditionalFormatting sqref="A11 A8 D10:X17">
    <cfRule type="cellIs" dxfId="11" priority="21" operator="equal">
      <formula>"O"</formula>
    </cfRule>
    <cfRule type="cellIs" dxfId="10" priority="22" operator="equal">
      <formula>"P"</formula>
    </cfRule>
  </conditionalFormatting>
  <conditionalFormatting sqref="D20:X20">
    <cfRule type="cellIs" dxfId="9" priority="7" operator="equal">
      <formula>"O"</formula>
    </cfRule>
    <cfRule type="cellIs" dxfId="8" priority="8" operator="equal">
      <formula>"P"</formula>
    </cfRule>
  </conditionalFormatting>
  <conditionalFormatting sqref="D21:X21">
    <cfRule type="cellIs" dxfId="7" priority="5" operator="equal">
      <formula>"O"</formula>
    </cfRule>
    <cfRule type="cellIs" dxfId="6" priority="6" operator="equal">
      <formula>"P"</formula>
    </cfRule>
  </conditionalFormatting>
  <conditionalFormatting sqref="D22:X22">
    <cfRule type="cellIs" dxfId="5" priority="3" operator="equal">
      <formula>"O"</formula>
    </cfRule>
    <cfRule type="cellIs" dxfId="4" priority="4" operator="equal">
      <formula>"P"</formula>
    </cfRule>
  </conditionalFormatting>
  <conditionalFormatting sqref="D23:X23">
    <cfRule type="cellIs" dxfId="3" priority="1" operator="equal">
      <formula>"O"</formula>
    </cfRule>
    <cfRule type="cellIs" dxfId="2" priority="2"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72" orientation="landscape" r:id="rId1"/>
  <drawing r:id="rId2"/>
  <legacyDrawing r:id="rId3"/>
</worksheet>
</file>

<file path=xl/worksheets/sheet16.xml><?xml version="1.0" encoding="utf-8"?>
<worksheet xmlns="http://schemas.openxmlformats.org/spreadsheetml/2006/main" xmlns:r="http://schemas.openxmlformats.org/officeDocument/2006/relationships">
  <sheetPr codeName="Sheet12">
    <pageSetUpPr fitToPage="1"/>
  </sheetPr>
  <dimension ref="A1:M48"/>
  <sheetViews>
    <sheetView workbookViewId="0">
      <pane ySplit="4" topLeftCell="A5" activePane="bottomLeft" state="frozen"/>
      <selection activeCell="A5" sqref="A5"/>
      <selection pane="bottomLeft" activeCell="A5" sqref="A5"/>
    </sheetView>
  </sheetViews>
  <sheetFormatPr defaultColWidth="0" defaultRowHeight="12.75" zeroHeight="1"/>
  <cols>
    <col min="1" max="1" width="15.625" style="63" customWidth="1"/>
    <col min="2" max="2" width="37.875" style="63" customWidth="1"/>
    <col min="3" max="3" width="8.625" style="63" customWidth="1"/>
    <col min="4" max="4" width="10.375" style="63" customWidth="1"/>
    <col min="5" max="5" width="16.375" style="63" customWidth="1"/>
    <col min="6" max="6" width="20.625" style="63" customWidth="1"/>
    <col min="7" max="7" width="10.125" style="63" customWidth="1"/>
    <col min="8" max="9" width="17.75" style="63" customWidth="1"/>
    <col min="10" max="10" width="20.125" style="63" customWidth="1"/>
    <col min="11" max="12" width="9" style="63" customWidth="1"/>
    <col min="13" max="13" width="0" style="63" hidden="1" customWidth="1"/>
    <col min="14" max="16384" width="9" style="63" hidden="1"/>
  </cols>
  <sheetData>
    <row r="1" spans="1:13" s="58" customFormat="1" ht="27.75" customHeight="1">
      <c r="C1" s="59" t="s">
        <v>0</v>
      </c>
    </row>
    <row r="2" spans="1:13" s="58" customFormat="1" ht="18" customHeight="1">
      <c r="C2" s="58" t="s">
        <v>5</v>
      </c>
      <c r="D2" s="60" t="str">
        <f>'1'!$D$11</f>
        <v>Demo sands</v>
      </c>
    </row>
    <row r="3" spans="1:13" s="58" customFormat="1" ht="18" customHeight="1">
      <c r="A3" s="61"/>
      <c r="B3" s="61"/>
      <c r="C3" s="58" t="s">
        <v>7</v>
      </c>
      <c r="D3" s="60" t="str">
        <f>'1'!$D$9</f>
        <v>[Offshore transmission operator 1]</v>
      </c>
      <c r="F3" s="62"/>
      <c r="G3" s="62"/>
      <c r="H3" s="62"/>
      <c r="I3" s="62"/>
      <c r="J3" s="62"/>
      <c r="M3" s="62"/>
    </row>
    <row r="4" spans="1:13" s="58" customFormat="1" ht="18" customHeight="1">
      <c r="A4" s="61"/>
      <c r="B4" s="61"/>
      <c r="C4" s="58" t="s">
        <v>10</v>
      </c>
      <c r="D4" s="60" t="str">
        <f>'1'!$D$12-1&amp;"-"&amp;'1'!$D$12-2000</f>
        <v>2012-13</v>
      </c>
      <c r="F4" s="62"/>
      <c r="G4" s="62"/>
      <c r="H4" s="62"/>
      <c r="I4" s="62"/>
      <c r="J4" s="62"/>
      <c r="M4" s="62"/>
    </row>
    <row r="5" spans="1:13">
      <c r="A5" s="7" t="s">
        <v>13</v>
      </c>
    </row>
    <row r="6" spans="1:13" ht="18">
      <c r="B6" s="64" t="s">
        <v>329</v>
      </c>
    </row>
    <row r="7" spans="1:13">
      <c r="A7" s="63" t="s">
        <v>211</v>
      </c>
    </row>
    <row r="8" spans="1:13">
      <c r="A8" s="75" t="s">
        <v>212</v>
      </c>
      <c r="B8" s="63" t="s">
        <v>237</v>
      </c>
      <c r="E8" s="88">
        <f>'1'!D16</f>
        <v>41274</v>
      </c>
    </row>
    <row r="9" spans="1:13">
      <c r="H9" s="148" t="s">
        <v>268</v>
      </c>
      <c r="I9" s="148"/>
    </row>
    <row r="10" spans="1:13" ht="38.25">
      <c r="A10" s="63" t="s">
        <v>213</v>
      </c>
      <c r="C10" s="82" t="s">
        <v>299</v>
      </c>
      <c r="D10" s="74" t="s">
        <v>239</v>
      </c>
      <c r="E10" s="74" t="s">
        <v>238</v>
      </c>
      <c r="F10" s="74" t="str">
        <f>CONCATENATE("Attributable to the statutory accounts for the year to ",DAY(E8),"/",MONTH(E8),"/",YEAR(E8)+1)</f>
        <v>Attributable to the statutory accounts for the year to 31/12/2013</v>
      </c>
      <c r="G10" s="74" t="s">
        <v>274</v>
      </c>
      <c r="H10" s="74" t="s">
        <v>317</v>
      </c>
      <c r="I10" s="74" t="s">
        <v>318</v>
      </c>
      <c r="J10" s="74" t="s">
        <v>240</v>
      </c>
    </row>
    <row r="11" spans="1:13">
      <c r="A11" s="75" t="s">
        <v>214</v>
      </c>
    </row>
    <row r="12" spans="1:13">
      <c r="A12" s="76"/>
      <c r="B12" s="63" t="s">
        <v>102</v>
      </c>
      <c r="C12" s="82" t="s">
        <v>17</v>
      </c>
      <c r="D12" s="81">
        <f>HLOOKUP('1'!$D$12,'9'!D7:X15,7,FALSE)</f>
        <v>0</v>
      </c>
      <c r="E12" s="78"/>
      <c r="F12" s="78"/>
      <c r="G12" s="78"/>
      <c r="H12" s="78"/>
      <c r="I12" s="78"/>
      <c r="J12" s="66" t="str">
        <f>IF(SUM(E12:I12)=D12,"P","O")</f>
        <v>P</v>
      </c>
    </row>
    <row r="13" spans="1:13">
      <c r="A13" s="77" t="b">
        <v>0</v>
      </c>
      <c r="B13" s="63" t="s">
        <v>104</v>
      </c>
      <c r="C13" s="82" t="s">
        <v>17</v>
      </c>
      <c r="D13" s="81">
        <f>HLOOKUP('1'!$D$12,'9'!D7:X27,21,FALSE)</f>
        <v>0</v>
      </c>
      <c r="E13" s="78"/>
      <c r="F13" s="78"/>
      <c r="G13" s="78"/>
      <c r="H13" s="78"/>
      <c r="I13" s="78"/>
      <c r="J13" s="66" t="str">
        <f>IF(SUM(E13:I13)=D13,"P","O")</f>
        <v>P</v>
      </c>
    </row>
    <row r="14" spans="1:13">
      <c r="A14" s="71"/>
      <c r="B14" s="63" t="s">
        <v>103</v>
      </c>
      <c r="C14" s="82" t="s">
        <v>17</v>
      </c>
      <c r="D14" s="81">
        <f>HLOOKUP('1'!$D$12,'9'!D7:X15,9,FALSE)</f>
        <v>0</v>
      </c>
      <c r="E14" s="78"/>
      <c r="F14" s="78"/>
      <c r="G14" s="78"/>
      <c r="H14" s="78"/>
      <c r="I14" s="78"/>
      <c r="J14" s="66" t="str">
        <f>IF(SUM(E14:I14)=D14,"P","O")</f>
        <v>P</v>
      </c>
    </row>
    <row r="15" spans="1:13">
      <c r="A15" s="71"/>
      <c r="B15" s="63" t="s">
        <v>105</v>
      </c>
      <c r="C15" s="82" t="s">
        <v>17</v>
      </c>
      <c r="D15" s="81">
        <f>HLOOKUP('1'!$D$12,'9'!D7:X29,22,FALSE)</f>
        <v>0</v>
      </c>
      <c r="E15" s="78"/>
      <c r="F15" s="78"/>
      <c r="G15" s="78"/>
      <c r="H15" s="78"/>
      <c r="I15" s="78"/>
      <c r="J15" s="66" t="str">
        <f>IF(SUM(E16:I16)=D16,"P","O")</f>
        <v>P</v>
      </c>
    </row>
    <row r="16" spans="1:13">
      <c r="B16" s="63" t="s">
        <v>108</v>
      </c>
      <c r="C16" s="82" t="s">
        <v>17</v>
      </c>
      <c r="D16" s="81">
        <f>HLOOKUP('1'!$D$12,'9'!D7:X41,34,FALSE)</f>
        <v>0</v>
      </c>
      <c r="E16" s="78"/>
      <c r="F16" s="78"/>
      <c r="G16" s="78"/>
      <c r="H16" s="78"/>
      <c r="I16" s="78"/>
      <c r="J16" s="66" t="str">
        <f>IF(SUM(E17:I17)=D17,"P","O")</f>
        <v>P</v>
      </c>
    </row>
    <row r="17" spans="2:10">
      <c r="B17" s="63" t="s">
        <v>109</v>
      </c>
      <c r="C17" s="82" t="s">
        <v>17</v>
      </c>
      <c r="D17" s="81">
        <f>HLOOKUP('1'!$D$12,'9'!D7:X48,41,FALSE)</f>
        <v>0</v>
      </c>
      <c r="E17" s="78"/>
      <c r="F17" s="78"/>
      <c r="G17" s="78"/>
      <c r="H17" s="78"/>
      <c r="I17" s="78"/>
      <c r="J17" s="66" t="str">
        <f>IF(SUM(E18:I18)=D18,"P","O")</f>
        <v>P</v>
      </c>
    </row>
    <row r="18" spans="2:10">
      <c r="B18" s="63" t="s">
        <v>113</v>
      </c>
      <c r="C18" s="82" t="s">
        <v>17</v>
      </c>
      <c r="D18" s="81">
        <f>HLOOKUP('1'!$D$12,'9'!D7:X50,43,FALSE)</f>
        <v>0</v>
      </c>
      <c r="E18" s="78"/>
      <c r="F18" s="78"/>
      <c r="G18" s="78"/>
      <c r="H18" s="78"/>
      <c r="I18" s="78"/>
      <c r="J18" s="66" t="str">
        <f>IF(SUM(E19:I19)=D19,"P","O")</f>
        <v>P</v>
      </c>
    </row>
    <row r="19" spans="2:10">
      <c r="B19" s="63" t="s">
        <v>115</v>
      </c>
      <c r="C19" s="82" t="s">
        <v>17</v>
      </c>
      <c r="D19" s="81">
        <f>HLOOKUP('1'!$D$12,'9'!D7:X57,50,FALSE)</f>
        <v>0</v>
      </c>
      <c r="E19" s="78"/>
      <c r="F19" s="78"/>
      <c r="G19" s="78"/>
      <c r="H19" s="78"/>
      <c r="I19" s="78"/>
      <c r="J19" s="66" t="str">
        <f>IF(SUM(E20:I20)=D20,"P","O")</f>
        <v>P</v>
      </c>
    </row>
    <row r="20" spans="2:10"/>
    <row r="21" spans="2:10">
      <c r="B21" s="63" t="s">
        <v>227</v>
      </c>
      <c r="C21" s="82" t="s">
        <v>17</v>
      </c>
      <c r="D21" s="81">
        <f>HLOOKUP('1'!$D$12,'11'!D7:X13,7,FALSE)</f>
        <v>0</v>
      </c>
      <c r="E21" s="78"/>
      <c r="F21" s="78"/>
      <c r="G21" s="78"/>
      <c r="H21" s="78"/>
      <c r="I21" s="78"/>
      <c r="J21" s="66" t="str">
        <f>IF(SUM(E21:I21)=D21,"P","O")</f>
        <v>P</v>
      </c>
    </row>
    <row r="22" spans="2:10">
      <c r="B22" s="63" t="s">
        <v>186</v>
      </c>
      <c r="C22" s="82" t="s">
        <v>17</v>
      </c>
      <c r="D22" s="81">
        <f>HLOOKUP('1'!$D$12,'11'!D7:X22,16,FALSE)</f>
        <v>0</v>
      </c>
      <c r="E22" s="78"/>
      <c r="F22" s="78"/>
      <c r="G22" s="78"/>
      <c r="H22" s="78"/>
      <c r="I22" s="78"/>
      <c r="J22" s="66" t="str">
        <f>IF(SUM(E22:I22)=D22,"P","O")</f>
        <v>P</v>
      </c>
    </row>
    <row r="23" spans="2:10">
      <c r="C23" s="82"/>
      <c r="D23" s="84"/>
      <c r="E23" s="84"/>
      <c r="F23" s="84"/>
      <c r="G23" s="84"/>
      <c r="H23" s="84"/>
      <c r="I23" s="84"/>
      <c r="J23" s="89"/>
    </row>
    <row r="24" spans="2:10" hidden="1"/>
    <row r="25" spans="2:10" hidden="1"/>
    <row r="26" spans="2:10" hidden="1"/>
    <row r="27" spans="2:10" hidden="1"/>
    <row r="28" spans="2:10" hidden="1"/>
    <row r="29" spans="2:10" hidden="1"/>
    <row r="30" spans="2:10" hidden="1"/>
    <row r="31" spans="2:10" hidden="1"/>
    <row r="32" spans="2:10" hidden="1"/>
    <row r="33" hidden="1"/>
    <row r="34" hidden="1"/>
    <row r="35" hidden="1"/>
    <row r="36" hidden="1"/>
    <row r="37" hidden="1"/>
    <row r="38" hidden="1"/>
    <row r="39" hidden="1"/>
    <row r="40" hidden="1"/>
    <row r="41" hidden="1"/>
    <row r="42" hidden="1"/>
    <row r="43" hidden="1"/>
    <row r="44" hidden="1"/>
    <row r="45" hidden="1"/>
    <row r="46" hidden="1"/>
    <row r="47" hidden="1"/>
    <row r="48" hidden="1"/>
  </sheetData>
  <sheetProtection sheet="1" objects="1" scenarios="1"/>
  <mergeCells count="1">
    <mergeCell ref="H9:I9"/>
  </mergeCells>
  <conditionalFormatting sqref="J21:J23 A8 A11 J12:J19">
    <cfRule type="cellIs" dxfId="1" priority="43" operator="equal">
      <formula>"O"</formula>
    </cfRule>
    <cfRule type="cellIs" dxfId="0" priority="44" operator="equal">
      <formula>"P"</formula>
    </cfRule>
  </conditionalFormatting>
  <hyperlinks>
    <hyperlink ref="A5" location="'Sign off'!A1" display="Index"/>
  </hyperlinks>
  <pageMargins left="0.23622047244094491" right="0.23622047244094491" top="0.74803149606299213" bottom="0.74803149606299213" header="0.31496062992125984" footer="0.31496062992125984"/>
  <pageSetup paperSize="8" scale="94"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Other" ma:contentTypeID="0x0101001B29A5457858BB40B9775B98A0F7A8170019EC69BFFCBE174E8C17B1CE95F5AD11" ma:contentTypeVersion="22" ma:contentTypeDescription="Any item containing internal Ofgem or external information" ma:contentTypeScope="" ma:versionID="c62c0ed98ead1f9564b5547767f685ed">
  <xsd:schema xmlns:xsd="http://www.w3.org/2001/XMLSchema" xmlns:p="http://schemas.microsoft.com/office/2006/metadata/properties" xmlns:ns2="2cd398cc-5242-4f22-a36e-b22b9499e21b" targetNamespace="http://schemas.microsoft.com/office/2006/metadata/properties" ma:root="true" ma:fieldsID="02475b0a3136c42ea59ddfde0048ef54" ns2:_="">
    <xsd:import namespace="2cd398cc-5242-4f22-a36e-b22b9499e21b"/>
    <xsd:element name="properties">
      <xsd:complexType>
        <xsd:sequence>
          <xsd:element name="documentManagement">
            <xsd:complexType>
              <xsd:all>
                <xsd:element ref="ns2:Publication_x0020_Date_x003a_"/>
                <xsd:element ref="ns2:_x003a_"/>
                <xsd:element ref="ns2:_x003a__x003a_"/>
                <xsd:element ref="ns2:Work_x0020_Area"/>
                <xsd:element ref="ns2:Closing_x0020_Date" minOccurs="0"/>
                <xsd:element ref="ns2:Overview" minOccurs="0"/>
                <xsd:element ref="ns2:Ref_x0020_No_x0020_New" minOccurs="0"/>
              </xsd:all>
            </xsd:complexType>
          </xsd:element>
        </xsd:sequence>
      </xsd:complexType>
    </xsd:element>
  </xsd:schema>
  <xsd:schema xmlns:xsd="http://www.w3.org/2001/XMLSchema" xmlns:dms="http://schemas.microsoft.com/office/2006/documentManagement/types" targetNamespace="2cd398cc-5242-4f22-a36e-b22b9499e21b" elementFormDefault="qualified">
    <xsd:import namespace="http://schemas.microsoft.com/office/2006/documentManagement/types"/>
    <xsd:element name="Publication_x0020_Date_x003a_" ma:index="1" ma:displayName="Publication Date:" ma:default="[today]" ma:description="Publication Date:" ma:format="DateOnly" ma:internalName="Publication_x0020_Date_x003A_">
      <xsd:simpleType>
        <xsd:restriction base="dms:DateTime"/>
      </xsd:simpleType>
    </xsd:element>
    <xsd:element name="_x003a_" ma:index="3" ma:displayName=":" ma:default="" ma:description="To display documents in tables. Also to group them together eg Responses with a Consultation Doc.  The format is YYYY/MM/DD - Title - Ref No &#10;(keep the Title part short and use copy and paste to ensure grouping works - check in Publication view)" ma:internalName="_x003A_">
      <xsd:simpleType>
        <xsd:restriction base="dms:Text">
          <xsd:maxLength value="112"/>
        </xsd:restriction>
      </xsd:simpleType>
    </xsd:element>
    <xsd:element name="_x003a__x003a_" ma:index="4" ma:displayName="::" ma:default="" ma:description="Used to place Subsidiary Documents and Responses in the 'More Information' table, with Subsidiary Documents first" ma:format="Dropdown" ma:internalName="_x003A__x003A_">
      <xsd:simpleType>
        <xsd:restriction base="dms:Choice">
          <xsd:enumeration value="- Main Document"/>
          <xsd:enumeration value="- Subsidiary Document"/>
          <xsd:enumeration value="Response"/>
        </xsd:restriction>
      </xsd:simpleType>
    </xsd:element>
    <xsd:element name="Work_x0020_Area" ma:index="5" ma:displayName="Work Area" ma:description="Choose from the drop-down list" ma:format="Dropdown" ma:internalName="Work_x0020_Area">
      <xsd:simpleType>
        <xsd:restriction base="dms:Choice">
          <xsd:enumeration value="Better Regulation"/>
          <xsd:enumeration value="Careers"/>
          <xsd:enumeration value="Connections"/>
          <xsd:enumeration value="Corporate Planning"/>
          <xsd:enumeration value="Electricity Codes"/>
          <xsd:enumeration value="Electricity Distribution"/>
          <xsd:enumeration value="Enforcement"/>
          <xsd:enumeration value="Environment"/>
          <xsd:enumeration value="Europe"/>
          <xsd:enumeration value="Freedom of Information"/>
          <xsd:enumeration value="Gas Codes"/>
          <xsd:enumeration value="Gas Distribution"/>
          <xsd:enumeration value="Licensing"/>
          <xsd:enumeration value="Ofgem's Role"/>
          <xsd:enumeration value="Offshore Transmission"/>
          <xsd:enumeration value="Project Discovery"/>
          <xsd:enumeration value="Retail Markets"/>
          <xsd:enumeration value="RPI-X@20"/>
          <xsd:enumeration value="Smaller Generators"/>
          <xsd:enumeration value="Social Action"/>
          <xsd:enumeration value="Smarter Markets"/>
          <xsd:enumeration value="Sustainable Development"/>
          <xsd:enumeration value="Technical"/>
          <xsd:enumeration value="Transmission"/>
          <xsd:enumeration value="Vulnerable Consumers"/>
          <xsd:enumeration value="Wholesale Markets"/>
        </xsd:restriction>
      </xsd:simpleType>
    </xsd:element>
    <xsd:element name="Closing_x0020_Date" ma:index="6" nillable="true" ma:displayName="Closing Date" ma:default="" ma:format="DateOnly" ma:internalName="Closing_x0020_Date">
      <xsd:simpleType>
        <xsd:restriction base="dms:DateTime"/>
      </xsd:simpleType>
    </xsd:element>
    <xsd:element name="Overview" ma:index="7" nillable="true" ma:displayName="Overview" ma:default="" ma:description="This is a short overview of the document or item" ma:internalName="Overview" ma:readOnly="false">
      <xsd:simpleType>
        <xsd:restriction base="dms:Note"/>
      </xsd:simpleType>
    </xsd:element>
    <xsd:element name="Ref_x0020_No_x0020_New" ma:index="15" nillable="true" ma:displayName="Ref No" ma:description="This Reference number is allocated by Communications for significant Ofgem publications" ma:internalName="Ref_x0020_No_x0020_New" ma:readOnly="false">
      <xsd:simpleType>
        <xsd:restriction base="dms:Text">
          <xsd:maxLength value="2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axOccurs="1" ma:index="2" ma:displayName="Title"/>
        <xsd:element ref="dc:subject" minOccurs="0" maxOccurs="1"/>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Work_x0020_Area xmlns="2cd398cc-5242-4f22-a36e-b22b9499e21b">Offshore Transmission</Work_x0020_Area>
    <_x003a__x003a_ xmlns="2cd398cc-5242-4f22-a36e-b22b9499e21b">- Subsidiary Document</_x003a__x003a_>
    <Ref_x0020_No_x0020_New xmlns="2cd398cc-5242-4f22-a36e-b22b9499e21b" xsi:nil="true"/>
    <_x003a_ xmlns="2cd398cc-5242-4f22-a36e-b22b9499e21b">2010/11/23 - Open letter consultation on the regulatory instructions and guidance (RIGs) for offshore transmissi</_x003a_>
    <Overview xmlns="2cd398cc-5242-4f22-a36e-b22b9499e21b" xsi:nil="true"/>
    <Publication_x0020_Date_x003a_ xmlns="2cd398cc-5242-4f22-a36e-b22b9499e21b">2010-11-23T00:00:00+00:00</Publication_x0020_Date_x003a_>
    <Closing_x0020_Date xmlns="2cd398cc-5242-4f22-a36e-b22b9499e21b" xsi:nil="true"/>
  </documentManagement>
</p:properties>
</file>

<file path=customXml/itemProps1.xml><?xml version="1.0" encoding="utf-8"?>
<ds:datastoreItem xmlns:ds="http://schemas.openxmlformats.org/officeDocument/2006/customXml" ds:itemID="{F60731BF-5DEE-48D2-B194-6647EE6937C5}"/>
</file>

<file path=customXml/itemProps2.xml><?xml version="1.0" encoding="utf-8"?>
<ds:datastoreItem xmlns:ds="http://schemas.openxmlformats.org/officeDocument/2006/customXml" ds:itemID="{4019CACC-645E-4E60-8BAF-506CBA25A8E9}"/>
</file>

<file path=customXml/itemProps3.xml><?xml version="1.0" encoding="utf-8"?>
<ds:datastoreItem xmlns:ds="http://schemas.openxmlformats.org/officeDocument/2006/customXml" ds:itemID="{5D6136DD-80CF-4EA8-BA05-D8311DB2D3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Cover</vt:lpstr>
      <vt:lpstr>Sign off</vt:lpstr>
      <vt:lpstr>1</vt:lpstr>
      <vt:lpstr>2</vt:lpstr>
      <vt:lpstr>3</vt:lpstr>
      <vt:lpstr>4</vt:lpstr>
      <vt:lpstr>5</vt:lpstr>
      <vt:lpstr>6</vt:lpstr>
      <vt:lpstr>7</vt:lpstr>
      <vt:lpstr>8</vt:lpstr>
      <vt:lpstr>9</vt:lpstr>
      <vt:lpstr>10</vt:lpstr>
      <vt:lpstr>11</vt:lpstr>
      <vt:lpstr>12</vt:lpstr>
      <vt:lpstr>13</vt:lpstr>
      <vt:lpstr>14</vt:lpstr>
      <vt:lpstr>Cover!Print_Area</vt:lpstr>
    </vt:vector>
  </TitlesOfParts>
  <Company>Ofgem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OFTO cost reporting pack</dc:title>
  <dc:creator>Ofgem</dc:creator>
  <cp:keywords/>
  <cp:lastModifiedBy>Sam Williams</cp:lastModifiedBy>
  <cp:lastPrinted>2010-10-22T09:36:03Z</cp:lastPrinted>
  <dcterms:created xsi:type="dcterms:W3CDTF">2010-09-07T08:11:32Z</dcterms:created>
  <dcterms:modified xsi:type="dcterms:W3CDTF">2010-11-24T09:31:45Z</dcterms:modified>
  <cp:contentType>Other</cp:contentType>
  <cp:contentStatus>Draft</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0x0101001B29A5457858BB40B9775B98A0F7A8170019EC69BFFCBE174E8C17B1CE95F5AD11</vt:lpwstr>
  </property>
  <property fmtid="{D5CDD505-2E9C-101B-9397-08002B2CF9AE}" pid="4" name="Classification">
    <vt:lpwstr>Unclassified</vt:lpwstr>
  </property>
  <property fmtid="{D5CDD505-2E9C-101B-9397-08002B2CF9AE}" pid="5" name="::">
    <vt:lpwstr>-Main Document</vt:lpwstr>
  </property>
  <property fmtid="{D5CDD505-2E9C-101B-9397-08002B2CF9AE}" pid="7" name="Organisation">
    <vt:lpwstr>Choose an Organisation</vt:lpwstr>
  </property>
</Properties>
</file>