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7500" activeTab="0"/>
  </bookViews>
  <sheets>
    <sheet name="1. Safety Clearance " sheetId="1" r:id="rId1"/>
    <sheet name="2. Tree cutting" sheetId="2" r:id="rId2"/>
    <sheet name="3. QoS Impact" sheetId="3" r:id="rId3"/>
  </sheets>
  <externalReferences>
    <externalReference r:id="rId6"/>
    <externalReference r:id="rId7"/>
  </externalReferences>
  <definedNames>
    <definedName name="_xlfn.COUNTIFS" hidden="1">#NAME?</definedName>
    <definedName name="constrainsts" localSheetId="2">'[1]4.3 Network Analysis Load'!#REF!</definedName>
    <definedName name="constrainsts">'[1]4.3 Network Analysis Load'!#REF!</definedName>
    <definedName name="ManagerialAllocations">'[2]2.12 Cost Mapping'!$AJ$12:$AJ$499</definedName>
    <definedName name="PrimeRecordAllocations">'[2]2.12 Cost Mapping'!$AI$12:$AI$499</definedName>
    <definedName name="_xlnm.Print_Area" localSheetId="0">'1. Safety Clearance '!$A$1:$Y$116</definedName>
    <definedName name="_xlnm.Print_Area" localSheetId="1">'2. Tree cutting'!$A$1:$P$180</definedName>
    <definedName name="_xlnm.Print_Area" localSheetId="2">'3. QoS Impact'!$A$1:$M$26</definedName>
    <definedName name="Table2.12TotalCost">'[2]2.12 Cost Mapping'!$C$12:$C$499</definedName>
  </definedNames>
  <calcPr fullCalcOnLoad="1"/>
</workbook>
</file>

<file path=xl/sharedStrings.xml><?xml version="1.0" encoding="utf-8"?>
<sst xmlns="http://schemas.openxmlformats.org/spreadsheetml/2006/main" count="770" uniqueCount="107">
  <si>
    <t>DPCR4</t>
  </si>
  <si>
    <t>DPCR5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</si>
  <si>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</si>
  <si>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</si>
  <si>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</si>
  <si>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</si>
  <si>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</si>
  <si>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</si>
  <si>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</si>
  <si>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</si>
  <si>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</si>
  <si>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</si>
  <si>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£m</t>
  </si>
  <si>
    <t>Total</t>
  </si>
  <si>
    <t>ESQCR 43-8 Safety Clearance Expenditure</t>
  </si>
  <si>
    <t>Horizontal</t>
  </si>
  <si>
    <t xml:space="preserve">LV </t>
  </si>
  <si>
    <t>HV</t>
  </si>
  <si>
    <t>EHV</t>
  </si>
  <si>
    <t>132 kV</t>
  </si>
  <si>
    <t>Vertical</t>
  </si>
  <si>
    <t>Horizontal - Detailed Information</t>
  </si>
  <si>
    <t>Sites affected as at April 2005</t>
  </si>
  <si>
    <t>No of sites resolved 05/06 - 07/08</t>
  </si>
  <si>
    <t>Sites affected as at April 2008</t>
  </si>
  <si>
    <t>No of sites to be resolved 08/09 - 09/10</t>
  </si>
  <si>
    <t>No of sites to be resolved in DPCR5</t>
  </si>
  <si>
    <t>Sites affected as at April 2015</t>
  </si>
  <si>
    <t>05/06 - 07/08</t>
  </si>
  <si>
    <t>08/09-09/10</t>
  </si>
  <si>
    <t>No of sites resolved</t>
  </si>
  <si>
    <t>Actual Solutions (#)</t>
  </si>
  <si>
    <t>Forecast Solutions (#)</t>
  </si>
  <si>
    <t>Shrouding</t>
  </si>
  <si>
    <t>Diversions</t>
  </si>
  <si>
    <t>Under-grounding</t>
  </si>
  <si>
    <t>Covered conductors</t>
  </si>
  <si>
    <t>As part of other planned work</t>
  </si>
  <si>
    <t>No of spans changed</t>
  </si>
  <si>
    <t>Total Cost £m</t>
  </si>
  <si>
    <t>Expenditure £m</t>
  </si>
  <si>
    <t>Forecast Solutions (£m)</t>
  </si>
  <si>
    <t>Total unit Cost £k/per span</t>
  </si>
  <si>
    <t>Unit cost £k/span</t>
  </si>
  <si>
    <t>Forecast Unit cost £k/span</t>
  </si>
  <si>
    <t>Undergrounding</t>
  </si>
  <si>
    <t>Vertical - Detailed Information</t>
  </si>
  <si>
    <t>Rebuild</t>
  </si>
  <si>
    <t>Other</t>
  </si>
  <si>
    <t>Derogation</t>
  </si>
  <si>
    <t>Safety Clearance Expenditure</t>
  </si>
  <si>
    <t xml:space="preserve">Safety Clearance </t>
  </si>
  <si>
    <t>Tree cutting</t>
  </si>
  <si>
    <t>43-8</t>
  </si>
  <si>
    <t>ETR 132</t>
  </si>
  <si>
    <t>#</t>
  </si>
  <si>
    <t>Planned CIs</t>
  </si>
  <si>
    <t>QoS Impact</t>
  </si>
  <si>
    <t>Planned CMLs</t>
  </si>
  <si>
    <t xml:space="preserve"> </t>
  </si>
  <si>
    <t>NOC3 - Tree cutting</t>
  </si>
  <si>
    <t>2014/015</t>
  </si>
  <si>
    <t>ENATS 43-8: tree cutting</t>
  </si>
  <si>
    <t xml:space="preserve">ETR 132 tree cutting </t>
  </si>
  <si>
    <t>Total tree cutting</t>
  </si>
  <si>
    <t xml:space="preserve">ENATS 43-8: Tree cutting </t>
  </si>
  <si>
    <t>ENATS 43-8: tree cutting expenditure</t>
  </si>
  <si>
    <t>LV</t>
  </si>
  <si>
    <t>132kV</t>
  </si>
  <si>
    <t>Network parameters</t>
  </si>
  <si>
    <t>Km of network</t>
  </si>
  <si>
    <t>km</t>
  </si>
  <si>
    <t xml:space="preserve">Number of spans </t>
  </si>
  <si>
    <t xml:space="preserve">Average span length </t>
  </si>
  <si>
    <t>m</t>
  </si>
  <si>
    <t>Spans affected by trees</t>
  </si>
  <si>
    <t>- High density</t>
  </si>
  <si>
    <t xml:space="preserve">- Low density </t>
  </si>
  <si>
    <t>Spans not affected by trees</t>
  </si>
  <si>
    <t xml:space="preserve">LV Network </t>
  </si>
  <si>
    <t>Tree Cutting Policy</t>
  </si>
  <si>
    <t>Reactive/Proactive</t>
  </si>
  <si>
    <t>R/P</t>
  </si>
  <si>
    <t>Cut cycle</t>
  </si>
  <si>
    <t>yrs</t>
  </si>
  <si>
    <t xml:space="preserve">Policy of cutting to maintain 43/8 </t>
  </si>
  <si>
    <t>y/n</t>
  </si>
  <si>
    <t>Volume</t>
  </si>
  <si>
    <t xml:space="preserve">Spans inspected and managed </t>
  </si>
  <si>
    <t xml:space="preserve">Spans cut </t>
  </si>
  <si>
    <t>Total spans cut</t>
  </si>
  <si>
    <t>Unit Costs</t>
  </si>
  <si>
    <t xml:space="preserve">Spans inspected and managed (including cut) </t>
  </si>
  <si>
    <t>£k/span</t>
  </si>
  <si>
    <t>All Spans cut</t>
  </si>
  <si>
    <t xml:space="preserve">HV Network </t>
  </si>
  <si>
    <t xml:space="preserve">EHV Network </t>
  </si>
  <si>
    <t xml:space="preserve">132kV Network </t>
  </si>
  <si>
    <t>ETR 132 Tree cutting</t>
  </si>
  <si>
    <t>ETR 132 tree cutting expenditure</t>
  </si>
  <si>
    <t>Number of feeders</t>
  </si>
  <si>
    <t>Stand alone ETR 132</t>
  </si>
  <si>
    <t>In additon to 43-8 clearance work</t>
  </si>
  <si>
    <t>As Part of OHL refurbisment</t>
  </si>
  <si>
    <t>Total kms</t>
  </si>
  <si>
    <t>DPCR4 ESQCR Reopener</t>
  </si>
  <si>
    <t>[Enter DNO]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</si>
</sst>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7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6"/>
      <name val="Arial"/>
      <family val="2"/>
    </font>
    <font>
      <sz val="10"/>
      <name val="Arial"/>
      <family val="2"/>
    </font>
    <font>
      <b/>
      <sz val="14"/>
      <name val="CG Omega"/>
      <family val="2"/>
    </font>
    <font>
      <sz val="11"/>
      <name val="CG Omega"/>
      <family val="2"/>
    </font>
    <font>
      <b/>
      <sz val="20"/>
      <name val="CG Omeg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sz val="10"/>
      <color indexed="12"/>
      <name val="Arial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sz val="10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medium"/>
      <bottom style="thin"/>
    </border>
    <border>
      <left style="medium"/>
      <right>
        <color indexed="63"/>
      </right>
      <top/>
      <bottom style="thin"/>
    </border>
    <border>
      <left/>
      <right style="medium"/>
      <top/>
      <bottom style="thin"/>
    </border>
    <border>
      <left>
        <color indexed="63"/>
      </left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/>
      <top/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medium"/>
      <right style="medium"/>
      <top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 style="medium"/>
      <top style="thin"/>
      <bottom/>
    </border>
    <border>
      <left style="thin"/>
      <right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4" fillId="33" borderId="0" xfId="56" applyFont="1" applyFill="1" applyBorder="1" applyAlignment="1" applyProtection="1">
      <alignment/>
      <protection/>
    </xf>
    <xf numFmtId="0" fontId="5" fillId="33" borderId="0" xfId="56" applyFont="1" applyFill="1" applyBorder="1" applyAlignment="1" applyProtection="1">
      <alignment/>
      <protection/>
    </xf>
    <xf numFmtId="0" fontId="6" fillId="33" borderId="0" xfId="56" applyFont="1" applyFill="1" applyBorder="1" applyAlignment="1" applyProtection="1">
      <alignment/>
      <protection/>
    </xf>
    <xf numFmtId="0" fontId="3" fillId="33" borderId="0" xfId="56" applyFill="1" applyBorder="1" applyAlignment="1" applyProtection="1">
      <alignment/>
      <protection/>
    </xf>
    <xf numFmtId="0" fontId="4" fillId="33" borderId="0" xfId="56" applyFont="1" applyFill="1" applyBorder="1" applyAlignment="1" applyProtection="1">
      <alignment horizontal="left"/>
      <protection/>
    </xf>
    <xf numFmtId="0" fontId="7" fillId="33" borderId="10" xfId="56" applyFont="1" applyFill="1" applyBorder="1" applyAlignment="1" applyProtection="1">
      <alignment/>
      <protection/>
    </xf>
    <xf numFmtId="0" fontId="6" fillId="33" borderId="10" xfId="56" applyFont="1" applyFill="1" applyBorder="1" applyAlignment="1" applyProtection="1">
      <alignment horizontal="left"/>
      <protection/>
    </xf>
    <xf numFmtId="0" fontId="3" fillId="33" borderId="10" xfId="56" applyFill="1" applyBorder="1" applyAlignment="1" applyProtection="1">
      <alignment/>
      <protection/>
    </xf>
    <xf numFmtId="0" fontId="3" fillId="33" borderId="10" xfId="56" applyFill="1" applyBorder="1" applyProtection="1">
      <alignment/>
      <protection/>
    </xf>
    <xf numFmtId="0" fontId="3" fillId="0" borderId="0" xfId="56" applyProtection="1">
      <alignment/>
      <protection/>
    </xf>
    <xf numFmtId="0" fontId="3" fillId="0" borderId="11" xfId="56" applyBorder="1" applyProtection="1">
      <alignment/>
      <protection/>
    </xf>
    <xf numFmtId="0" fontId="3" fillId="0" borderId="12" xfId="56" applyBorder="1" applyProtection="1">
      <alignment/>
      <protection/>
    </xf>
    <xf numFmtId="0" fontId="8" fillId="0" borderId="13" xfId="58" applyFont="1" applyBorder="1" applyAlignment="1" applyProtection="1">
      <alignment horizontal="centerContinuous" vertical="center"/>
      <protection/>
    </xf>
    <xf numFmtId="0" fontId="8" fillId="0" borderId="14" xfId="58" applyFont="1" applyBorder="1" applyAlignment="1" applyProtection="1">
      <alignment horizontal="centerContinuous" vertical="center"/>
      <protection/>
    </xf>
    <xf numFmtId="0" fontId="8" fillId="0" borderId="15" xfId="58" applyFont="1" applyBorder="1" applyAlignment="1" applyProtection="1">
      <alignment horizontal="center" vertical="center" wrapText="1"/>
      <protection/>
    </xf>
    <xf numFmtId="0" fontId="8" fillId="0" borderId="16" xfId="58" applyFont="1" applyBorder="1" applyAlignment="1" applyProtection="1">
      <alignment horizontal="center" vertical="center" wrapText="1"/>
      <protection/>
    </xf>
    <xf numFmtId="0" fontId="8" fillId="0" borderId="17" xfId="58" applyFont="1" applyBorder="1" applyAlignment="1" applyProtection="1">
      <alignment horizontal="center" vertical="center" wrapText="1"/>
      <protection/>
    </xf>
    <xf numFmtId="0" fontId="3" fillId="0" borderId="17" xfId="56" applyNumberFormat="1" applyFont="1" applyBorder="1" applyAlignment="1" applyProtection="1">
      <alignment wrapText="1"/>
      <protection/>
    </xf>
    <xf numFmtId="0" fontId="3" fillId="0" borderId="18" xfId="56" applyNumberFormat="1" applyFont="1" applyBorder="1" applyAlignment="1" applyProtection="1">
      <alignment wrapText="1"/>
      <protection/>
    </xf>
    <xf numFmtId="0" fontId="3" fillId="0" borderId="19" xfId="56" applyNumberFormat="1" applyFont="1" applyBorder="1" applyAlignment="1" applyProtection="1">
      <alignment wrapText="1"/>
      <protection/>
    </xf>
    <xf numFmtId="0" fontId="8" fillId="34" borderId="20" xfId="56" applyFont="1" applyFill="1" applyBorder="1" applyAlignment="1" applyProtection="1">
      <alignment horizontal="center"/>
      <protection/>
    </xf>
    <xf numFmtId="0" fontId="8" fillId="34" borderId="21" xfId="56" applyFont="1" applyFill="1" applyBorder="1" applyAlignment="1" applyProtection="1">
      <alignment horizontal="center"/>
      <protection/>
    </xf>
    <xf numFmtId="0" fontId="8" fillId="34" borderId="19" xfId="56" applyFont="1" applyFill="1" applyBorder="1" applyAlignment="1" applyProtection="1">
      <alignment horizontal="center"/>
      <protection/>
    </xf>
    <xf numFmtId="0" fontId="8" fillId="0" borderId="0" xfId="56" applyFont="1" applyAlignment="1" applyProtection="1">
      <alignment/>
      <protection/>
    </xf>
    <xf numFmtId="0" fontId="3" fillId="0" borderId="0" xfId="56" applyFo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11" xfId="56" applyFont="1" applyBorder="1" applyAlignment="1" applyProtection="1">
      <alignment/>
      <protection/>
    </xf>
    <xf numFmtId="0" fontId="3" fillId="0" borderId="12" xfId="56" applyFont="1" applyBorder="1" applyProtection="1">
      <alignment/>
      <protection/>
    </xf>
    <xf numFmtId="0" fontId="3" fillId="0" borderId="22" xfId="58" applyFont="1" applyBorder="1" applyAlignment="1" applyProtection="1">
      <alignment horizontal="centerContinuous" vertical="center"/>
      <protection/>
    </xf>
    <xf numFmtId="0" fontId="3" fillId="0" borderId="14" xfId="58" applyFont="1" applyBorder="1" applyAlignment="1" applyProtection="1">
      <alignment horizontal="centerContinuous" vertical="center"/>
      <protection/>
    </xf>
    <xf numFmtId="0" fontId="3" fillId="0" borderId="23" xfId="56" applyFont="1" applyBorder="1" applyAlignment="1" applyProtection="1">
      <alignment/>
      <protection/>
    </xf>
    <xf numFmtId="0" fontId="3" fillId="0" borderId="24" xfId="56" applyFont="1" applyBorder="1" applyProtection="1">
      <alignment/>
      <protection/>
    </xf>
    <xf numFmtId="0" fontId="8" fillId="0" borderId="25" xfId="58" applyFont="1" applyBorder="1" applyAlignment="1" applyProtection="1">
      <alignment horizontal="center" vertical="center" wrapText="1"/>
      <protection/>
    </xf>
    <xf numFmtId="0" fontId="3" fillId="0" borderId="15" xfId="56" applyFont="1" applyBorder="1" applyAlignment="1" applyProtection="1">
      <alignment horizontal="left" wrapText="1" indent="1"/>
      <protection/>
    </xf>
    <xf numFmtId="0" fontId="46" fillId="35" borderId="25" xfId="60" applyFont="1" applyFill="1" applyBorder="1" applyAlignment="1" applyProtection="1">
      <alignment horizontal="center" vertical="center"/>
      <protection locked="0"/>
    </xf>
    <xf numFmtId="0" fontId="46" fillId="35" borderId="26" xfId="60" applyFont="1" applyFill="1" applyBorder="1" applyAlignment="1" applyProtection="1">
      <alignment horizontal="center" vertical="center"/>
      <protection locked="0"/>
    </xf>
    <xf numFmtId="0" fontId="46" fillId="35" borderId="15" xfId="60" applyFont="1" applyFill="1" applyBorder="1" applyAlignment="1" applyProtection="1">
      <alignment horizontal="center" vertical="center"/>
      <protection locked="0"/>
    </xf>
    <xf numFmtId="0" fontId="46" fillId="35" borderId="16" xfId="60" applyFont="1" applyFill="1" applyBorder="1" applyAlignment="1" applyProtection="1">
      <alignment horizontal="center" vertical="center"/>
      <protection locked="0"/>
    </xf>
    <xf numFmtId="0" fontId="46" fillId="35" borderId="17" xfId="60" applyFont="1" applyFill="1" applyBorder="1" applyAlignment="1" applyProtection="1">
      <alignment horizontal="center" vertical="center"/>
      <protection locked="0"/>
    </xf>
    <xf numFmtId="0" fontId="8" fillId="0" borderId="27" xfId="56" applyFont="1" applyBorder="1" applyAlignment="1" applyProtection="1">
      <alignment horizontal="left"/>
      <protection/>
    </xf>
    <xf numFmtId="0" fontId="8" fillId="34" borderId="28" xfId="56" applyFont="1" applyFill="1" applyBorder="1" applyAlignment="1" applyProtection="1">
      <alignment horizontal="center"/>
      <protection/>
    </xf>
    <xf numFmtId="0" fontId="46" fillId="36" borderId="25" xfId="60" applyFont="1" applyFill="1" applyBorder="1" applyAlignment="1" applyProtection="1">
      <alignment vertical="center"/>
      <protection locked="0"/>
    </xf>
    <xf numFmtId="0" fontId="46" fillId="36" borderId="16" xfId="60" applyFont="1" applyFill="1" applyBorder="1" applyAlignment="1" applyProtection="1">
      <alignment vertical="center"/>
      <protection locked="0"/>
    </xf>
    <xf numFmtId="0" fontId="46" fillId="36" borderId="25" xfId="60" applyFont="1" applyFill="1" applyBorder="1" applyAlignment="1" applyProtection="1">
      <alignment horizontal="center" vertical="center"/>
      <protection locked="0"/>
    </xf>
    <xf numFmtId="0" fontId="3" fillId="0" borderId="13" xfId="56" applyFont="1" applyBorder="1" applyProtection="1">
      <alignment/>
      <protection/>
    </xf>
    <xf numFmtId="0" fontId="8" fillId="0" borderId="29" xfId="56" applyFont="1" applyBorder="1" applyAlignment="1" applyProtection="1">
      <alignment horizontal="left" vertical="top" wrapText="1"/>
      <protection/>
    </xf>
    <xf numFmtId="0" fontId="8" fillId="0" borderId="30" xfId="56" applyFont="1" applyBorder="1" applyAlignment="1" applyProtection="1">
      <alignment horizontal="left" vertical="top" wrapText="1"/>
      <protection/>
    </xf>
    <xf numFmtId="0" fontId="8" fillId="0" borderId="31" xfId="56" applyFont="1" applyBorder="1" applyAlignment="1" applyProtection="1">
      <alignment horizontal="left" vertical="top" wrapText="1"/>
      <protection/>
    </xf>
    <xf numFmtId="0" fontId="3" fillId="0" borderId="32" xfId="56" applyFont="1" applyBorder="1" applyAlignment="1" applyProtection="1">
      <alignment horizontal="left" wrapText="1" indent="1"/>
      <protection/>
    </xf>
    <xf numFmtId="0" fontId="3" fillId="0" borderId="15" xfId="60" applyFont="1" applyFill="1" applyBorder="1" applyAlignment="1" applyProtection="1">
      <alignment horizontal="center" vertical="center"/>
      <protection/>
    </xf>
    <xf numFmtId="0" fontId="3" fillId="0" borderId="16" xfId="60" applyFont="1" applyFill="1" applyBorder="1" applyAlignment="1" applyProtection="1">
      <alignment horizontal="center" vertical="center"/>
      <protection/>
    </xf>
    <xf numFmtId="0" fontId="3" fillId="0" borderId="17" xfId="60" applyFont="1" applyFill="1" applyBorder="1" applyAlignment="1" applyProtection="1">
      <alignment horizontal="center" vertical="center"/>
      <protection/>
    </xf>
    <xf numFmtId="0" fontId="8" fillId="0" borderId="33" xfId="56" applyFont="1" applyBorder="1" applyAlignment="1" applyProtection="1">
      <alignment horizontal="left" indent="1"/>
      <protection/>
    </xf>
    <xf numFmtId="0" fontId="8" fillId="37" borderId="20" xfId="56" applyNumberFormat="1" applyFont="1" applyFill="1" applyBorder="1" applyAlignment="1" applyProtection="1">
      <alignment horizontal="center" wrapText="1"/>
      <protection/>
    </xf>
    <xf numFmtId="0" fontId="8" fillId="37" borderId="21" xfId="56" applyNumberFormat="1" applyFont="1" applyFill="1" applyBorder="1" applyAlignment="1" applyProtection="1">
      <alignment horizontal="center" wrapText="1"/>
      <protection/>
    </xf>
    <xf numFmtId="0" fontId="8" fillId="37" borderId="19" xfId="56" applyNumberFormat="1" applyFont="1" applyFill="1" applyBorder="1" applyAlignment="1" applyProtection="1">
      <alignment horizontal="center" wrapText="1"/>
      <protection/>
    </xf>
    <xf numFmtId="0" fontId="8" fillId="0" borderId="0" xfId="56" applyFont="1" applyBorder="1" applyAlignment="1" applyProtection="1">
      <alignment/>
      <protection/>
    </xf>
    <xf numFmtId="0" fontId="3" fillId="0" borderId="34" xfId="56" applyFont="1" applyBorder="1" applyProtection="1">
      <alignment/>
      <protection/>
    </xf>
    <xf numFmtId="0" fontId="3" fillId="0" borderId="0" xfId="56" applyFont="1" applyAlignment="1" applyProtection="1">
      <alignment vertical="center"/>
      <protection/>
    </xf>
    <xf numFmtId="0" fontId="3" fillId="0" borderId="35" xfId="56" applyFont="1" applyBorder="1" applyAlignment="1" applyProtection="1">
      <alignment vertical="center"/>
      <protection/>
    </xf>
    <xf numFmtId="0" fontId="8" fillId="0" borderId="36" xfId="56" applyFont="1" applyBorder="1" applyAlignment="1" applyProtection="1">
      <alignment vertical="center"/>
      <protection/>
    </xf>
    <xf numFmtId="0" fontId="8" fillId="0" borderId="37" xfId="56" applyFont="1" applyBorder="1" applyAlignment="1" applyProtection="1">
      <alignment vertical="center"/>
      <protection/>
    </xf>
    <xf numFmtId="0" fontId="8" fillId="0" borderId="24" xfId="56" applyFont="1" applyBorder="1" applyAlignment="1" applyProtection="1">
      <alignment vertical="center"/>
      <protection/>
    </xf>
    <xf numFmtId="0" fontId="3" fillId="0" borderId="38" xfId="56" applyFont="1" applyBorder="1" applyAlignment="1" applyProtection="1">
      <alignment vertical="center"/>
      <protection/>
    </xf>
    <xf numFmtId="0" fontId="8" fillId="0" borderId="39" xfId="56" applyFont="1" applyBorder="1" applyAlignment="1" applyProtection="1">
      <alignment vertical="center"/>
      <protection/>
    </xf>
    <xf numFmtId="0" fontId="8" fillId="0" borderId="40" xfId="56" applyFont="1" applyBorder="1" applyAlignment="1" applyProtection="1">
      <alignment vertical="center"/>
      <protection/>
    </xf>
    <xf numFmtId="0" fontId="8" fillId="0" borderId="26" xfId="56" applyFont="1" applyBorder="1" applyAlignment="1" applyProtection="1">
      <alignment vertical="center"/>
      <protection/>
    </xf>
    <xf numFmtId="0" fontId="8" fillId="0" borderId="41" xfId="56" applyFont="1" applyBorder="1" applyAlignment="1" applyProtection="1">
      <alignment horizontal="left" indent="1"/>
      <protection/>
    </xf>
    <xf numFmtId="0" fontId="8" fillId="0" borderId="42" xfId="56" applyFont="1" applyFill="1" applyBorder="1" applyAlignment="1" applyProtection="1">
      <alignment horizontal="left" vertical="center" wrapText="1"/>
      <protection/>
    </xf>
    <xf numFmtId="0" fontId="8" fillId="0" borderId="16" xfId="56" applyFont="1" applyFill="1" applyBorder="1" applyAlignment="1" applyProtection="1">
      <alignment horizontal="left" vertical="center" wrapText="1"/>
      <protection/>
    </xf>
    <xf numFmtId="0" fontId="8" fillId="0" borderId="17" xfId="56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Border="1" applyAlignment="1" applyProtection="1">
      <alignment vertical="center"/>
      <protection/>
    </xf>
    <xf numFmtId="0" fontId="8" fillId="0" borderId="43" xfId="56" applyFont="1" applyBorder="1" applyAlignment="1" applyProtection="1">
      <alignment vertical="center"/>
      <protection/>
    </xf>
    <xf numFmtId="0" fontId="8" fillId="0" borderId="16" xfId="56" applyFont="1" applyFill="1" applyBorder="1" applyAlignment="1" applyProtection="1">
      <alignment vertical="center" wrapText="1"/>
      <protection/>
    </xf>
    <xf numFmtId="0" fontId="8" fillId="0" borderId="17" xfId="56" applyFont="1" applyFill="1" applyBorder="1" applyAlignment="1" applyProtection="1">
      <alignment vertical="center" wrapText="1"/>
      <protection/>
    </xf>
    <xf numFmtId="0" fontId="3" fillId="0" borderId="0" xfId="56" applyFont="1" applyFill="1" applyBorder="1" applyProtection="1">
      <alignment/>
      <protection/>
    </xf>
    <xf numFmtId="0" fontId="3" fillId="0" borderId="23" xfId="56" applyFont="1" applyBorder="1" applyAlignment="1" applyProtection="1">
      <alignment horizontal="left" wrapText="1" indent="1"/>
      <protection/>
    </xf>
    <xf numFmtId="0" fontId="3" fillId="0" borderId="44" xfId="60" applyFont="1" applyFill="1" applyBorder="1" applyAlignment="1" applyProtection="1">
      <alignment horizontal="center" vertical="center"/>
      <protection/>
    </xf>
    <xf numFmtId="0" fontId="46" fillId="35" borderId="45" xfId="60" applyFont="1" applyFill="1" applyBorder="1" applyAlignment="1" applyProtection="1">
      <alignment horizontal="center" vertical="center"/>
      <protection locked="0"/>
    </xf>
    <xf numFmtId="0" fontId="46" fillId="35" borderId="46" xfId="60" applyFont="1" applyFill="1" applyBorder="1" applyAlignment="1" applyProtection="1">
      <alignment horizontal="center" vertical="center"/>
      <protection locked="0"/>
    </xf>
    <xf numFmtId="0" fontId="46" fillId="35" borderId="47" xfId="60" applyFont="1" applyFill="1" applyBorder="1" applyAlignment="1" applyProtection="1">
      <alignment horizontal="center" vertical="center"/>
      <protection locked="0"/>
    </xf>
    <xf numFmtId="0" fontId="8" fillId="0" borderId="0" xfId="56" applyFont="1" applyBorder="1" applyAlignment="1" applyProtection="1">
      <alignment horizontal="left" indent="1"/>
      <protection/>
    </xf>
    <xf numFmtId="0" fontId="3" fillId="0" borderId="0" xfId="56" applyNumberFormat="1" applyFont="1" applyFill="1" applyBorder="1" applyAlignment="1" applyProtection="1">
      <alignment wrapText="1"/>
      <protection/>
    </xf>
    <xf numFmtId="0" fontId="3" fillId="0" borderId="38" xfId="56" applyFont="1" applyBorder="1" applyProtection="1">
      <alignment/>
      <protection/>
    </xf>
    <xf numFmtId="0" fontId="8" fillId="0" borderId="39" xfId="56" applyFont="1" applyBorder="1" applyAlignment="1" applyProtection="1">
      <alignment horizontal="centerContinuous"/>
      <protection/>
    </xf>
    <xf numFmtId="0" fontId="8" fillId="0" borderId="40" xfId="56" applyFont="1" applyBorder="1" applyAlignment="1" applyProtection="1">
      <alignment horizontal="centerContinuous"/>
      <protection/>
    </xf>
    <xf numFmtId="0" fontId="8" fillId="0" borderId="26" xfId="56" applyFont="1" applyBorder="1" applyAlignment="1" applyProtection="1">
      <alignment horizontal="centerContinuous"/>
      <protection/>
    </xf>
    <xf numFmtId="0" fontId="3" fillId="0" borderId="41" xfId="56" applyFont="1" applyBorder="1" applyProtection="1">
      <alignment/>
      <protection/>
    </xf>
    <xf numFmtId="0" fontId="8" fillId="0" borderId="36" xfId="56" applyFont="1" applyBorder="1" applyAlignment="1" applyProtection="1">
      <alignment horizontal="centerContinuous"/>
      <protection/>
    </xf>
    <xf numFmtId="0" fontId="8" fillId="0" borderId="37" xfId="56" applyFont="1" applyBorder="1" applyAlignment="1" applyProtection="1">
      <alignment horizontal="centerContinuous"/>
      <protection/>
    </xf>
    <xf numFmtId="0" fontId="8" fillId="0" borderId="24" xfId="56" applyFont="1" applyBorder="1" applyAlignment="1" applyProtection="1">
      <alignment horizontal="centerContinuous"/>
      <protection/>
    </xf>
    <xf numFmtId="0" fontId="8" fillId="0" borderId="43" xfId="56" applyFont="1" applyBorder="1" applyAlignment="1" applyProtection="1">
      <alignment horizontal="left" indent="1"/>
      <protection/>
    </xf>
    <xf numFmtId="0" fontId="8" fillId="38" borderId="17" xfId="56" applyFont="1" applyFill="1" applyBorder="1" applyAlignment="1" applyProtection="1">
      <alignment horizontal="center" wrapText="1"/>
      <protection/>
    </xf>
    <xf numFmtId="0" fontId="8" fillId="0" borderId="23" xfId="56" applyFont="1" applyBorder="1" applyAlignment="1" applyProtection="1">
      <alignment horizontal="left" indent="1"/>
      <protection/>
    </xf>
    <xf numFmtId="0" fontId="3" fillId="0" borderId="43" xfId="56" applyFont="1" applyBorder="1" applyAlignment="1" applyProtection="1">
      <alignment horizontal="left" wrapText="1" indent="1"/>
      <protection/>
    </xf>
    <xf numFmtId="0" fontId="3" fillId="38" borderId="46" xfId="60" applyFont="1" applyFill="1" applyBorder="1" applyAlignment="1" applyProtection="1">
      <alignment horizontal="center" vertical="center"/>
      <protection/>
    </xf>
    <xf numFmtId="0" fontId="46" fillId="35" borderId="44" xfId="60" applyFont="1" applyFill="1" applyBorder="1" applyAlignment="1" applyProtection="1">
      <alignment horizontal="center" vertical="center"/>
      <protection locked="0"/>
    </xf>
    <xf numFmtId="0" fontId="46" fillId="38" borderId="46" xfId="60" applyFont="1" applyFill="1" applyBorder="1" applyAlignment="1" applyProtection="1">
      <alignment horizontal="center" vertical="center"/>
      <protection/>
    </xf>
    <xf numFmtId="0" fontId="3" fillId="0" borderId="48" xfId="56" applyFont="1" applyBorder="1" applyAlignment="1" applyProtection="1">
      <alignment horizontal="left" wrapText="1" indent="1"/>
      <protection/>
    </xf>
    <xf numFmtId="0" fontId="3" fillId="38" borderId="16" xfId="60" applyFont="1" applyFill="1" applyBorder="1" applyAlignment="1" applyProtection="1">
      <alignment horizontal="center" vertical="center"/>
      <protection/>
    </xf>
    <xf numFmtId="0" fontId="46" fillId="38" borderId="16" xfId="60" applyFont="1" applyFill="1" applyBorder="1" applyAlignment="1" applyProtection="1">
      <alignment horizontal="center" vertical="center"/>
      <protection/>
    </xf>
    <xf numFmtId="0" fontId="8" fillId="0" borderId="49" xfId="56" applyFont="1" applyBorder="1" applyAlignment="1" applyProtection="1">
      <alignment horizontal="left" indent="1"/>
      <protection/>
    </xf>
    <xf numFmtId="0" fontId="8" fillId="37" borderId="28" xfId="56" applyNumberFormat="1" applyFont="1" applyFill="1" applyBorder="1" applyAlignment="1" applyProtection="1">
      <alignment horizontal="center" wrapText="1"/>
      <protection/>
    </xf>
    <xf numFmtId="0" fontId="8" fillId="38" borderId="19" xfId="56" applyNumberFormat="1" applyFont="1" applyFill="1" applyBorder="1" applyAlignment="1" applyProtection="1">
      <alignment horizontal="center" wrapText="1"/>
      <protection/>
    </xf>
    <xf numFmtId="0" fontId="8" fillId="0" borderId="50" xfId="56" applyFont="1" applyBorder="1" applyAlignment="1" applyProtection="1">
      <alignment horizontal="left" indent="1"/>
      <protection/>
    </xf>
    <xf numFmtId="0" fontId="3" fillId="0" borderId="50" xfId="56" applyNumberFormat="1" applyFont="1" applyFill="1" applyBorder="1" applyAlignment="1" applyProtection="1">
      <alignment wrapText="1"/>
      <protection/>
    </xf>
    <xf numFmtId="0" fontId="3" fillId="0" borderId="35" xfId="56" applyFont="1" applyBorder="1" applyProtection="1">
      <alignment/>
      <protection/>
    </xf>
    <xf numFmtId="0" fontId="8" fillId="0" borderId="16" xfId="56" applyFont="1" applyFill="1" applyBorder="1" applyAlignment="1" applyProtection="1">
      <alignment horizontal="center" wrapText="1"/>
      <protection/>
    </xf>
    <xf numFmtId="0" fontId="46" fillId="38" borderId="17" xfId="60" applyFont="1" applyFill="1" applyBorder="1" applyAlignment="1" applyProtection="1">
      <alignment horizontal="center" vertical="center"/>
      <protection/>
    </xf>
    <xf numFmtId="0" fontId="46" fillId="38" borderId="47" xfId="60" applyFont="1" applyFill="1" applyBorder="1" applyAlignment="1" applyProtection="1">
      <alignment horizontal="center" vertical="center"/>
      <protection/>
    </xf>
    <xf numFmtId="0" fontId="3" fillId="0" borderId="50" xfId="56" applyFont="1" applyBorder="1" applyProtection="1">
      <alignment/>
      <protection/>
    </xf>
    <xf numFmtId="0" fontId="8" fillId="38" borderId="18" xfId="56" applyFont="1" applyFill="1" applyBorder="1" applyAlignment="1" applyProtection="1">
      <alignment horizontal="center" wrapText="1"/>
      <protection/>
    </xf>
    <xf numFmtId="0" fontId="3" fillId="0" borderId="46" xfId="60" applyFont="1" applyFill="1" applyBorder="1" applyAlignment="1" applyProtection="1">
      <alignment horizontal="center" vertical="center"/>
      <protection/>
    </xf>
    <xf numFmtId="0" fontId="46" fillId="38" borderId="31" xfId="60" applyFont="1" applyFill="1" applyBorder="1" applyAlignment="1" applyProtection="1">
      <alignment horizontal="center" vertical="center"/>
      <protection/>
    </xf>
    <xf numFmtId="0" fontId="3" fillId="0" borderId="33" xfId="56" applyFont="1" applyBorder="1" applyAlignment="1" applyProtection="1">
      <alignment horizontal="left" wrapText="1" indent="1"/>
      <protection/>
    </xf>
    <xf numFmtId="0" fontId="3" fillId="0" borderId="20" xfId="60" applyFont="1" applyFill="1" applyBorder="1" applyAlignment="1" applyProtection="1">
      <alignment horizontal="center" vertical="center"/>
      <protection/>
    </xf>
    <xf numFmtId="0" fontId="3" fillId="0" borderId="21" xfId="60" applyFont="1" applyFill="1" applyBorder="1" applyAlignment="1" applyProtection="1">
      <alignment horizontal="center" vertical="center"/>
      <protection/>
    </xf>
    <xf numFmtId="0" fontId="46" fillId="38" borderId="19" xfId="60" applyFont="1" applyFill="1" applyBorder="1" applyAlignment="1" applyProtection="1">
      <alignment horizontal="center" vertical="center"/>
      <protection/>
    </xf>
    <xf numFmtId="0" fontId="3" fillId="0" borderId="51" xfId="56" applyFont="1" applyBorder="1" applyProtection="1">
      <alignment/>
      <protection/>
    </xf>
    <xf numFmtId="0" fontId="46" fillId="35" borderId="46" xfId="60" applyFont="1" applyFill="1" applyBorder="1" applyAlignment="1" applyProtection="1">
      <alignment horizontal="center" vertical="center"/>
      <protection/>
    </xf>
    <xf numFmtId="0" fontId="3" fillId="0" borderId="47" xfId="60" applyFont="1" applyFill="1" applyBorder="1" applyAlignment="1" applyProtection="1">
      <alignment horizontal="center" vertical="center"/>
      <protection/>
    </xf>
    <xf numFmtId="0" fontId="46" fillId="35" borderId="16" xfId="60" applyFont="1" applyFill="1" applyBorder="1" applyAlignment="1" applyProtection="1">
      <alignment horizontal="center" vertical="center"/>
      <protection/>
    </xf>
    <xf numFmtId="0" fontId="8" fillId="0" borderId="39" xfId="56" applyFont="1" applyBorder="1" applyAlignment="1" applyProtection="1">
      <alignment horizontal="centerContinuous" vertical="center"/>
      <protection/>
    </xf>
    <xf numFmtId="0" fontId="8" fillId="0" borderId="40" xfId="56" applyFont="1" applyBorder="1" applyAlignment="1" applyProtection="1">
      <alignment horizontal="centerContinuous" vertical="center"/>
      <protection/>
    </xf>
    <xf numFmtId="0" fontId="8" fillId="0" borderId="26" xfId="56" applyFont="1" applyBorder="1" applyAlignment="1" applyProtection="1">
      <alignment horizontal="centerContinuous" vertical="center"/>
      <protection/>
    </xf>
    <xf numFmtId="0" fontId="8" fillId="0" borderId="36" xfId="56" applyFont="1" applyBorder="1" applyAlignment="1" applyProtection="1">
      <alignment horizontal="centerContinuous" vertical="center"/>
      <protection/>
    </xf>
    <xf numFmtId="0" fontId="8" fillId="0" borderId="37" xfId="56" applyFont="1" applyBorder="1" applyAlignment="1" applyProtection="1">
      <alignment horizontal="centerContinuous" vertical="center"/>
      <protection/>
    </xf>
    <xf numFmtId="0" fontId="8" fillId="0" borderId="24" xfId="56" applyFont="1" applyBorder="1" applyAlignment="1" applyProtection="1">
      <alignment horizontal="centerContinuous" vertical="center"/>
      <protection/>
    </xf>
    <xf numFmtId="0" fontId="8" fillId="38" borderId="52" xfId="56" applyNumberFormat="1" applyFont="1" applyFill="1" applyBorder="1" applyAlignment="1" applyProtection="1">
      <alignment horizontal="center" wrapText="1"/>
      <protection/>
    </xf>
    <xf numFmtId="0" fontId="3" fillId="38" borderId="21" xfId="6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/>
      <protection/>
    </xf>
    <xf numFmtId="0" fontId="3" fillId="0" borderId="53" xfId="56" applyNumberFormat="1" applyFont="1" applyBorder="1" applyAlignment="1" applyProtection="1">
      <alignment wrapText="1"/>
      <protection/>
    </xf>
    <xf numFmtId="0" fontId="3" fillId="0" borderId="54" xfId="56" applyFont="1" applyBorder="1" applyAlignment="1" applyProtection="1">
      <alignment/>
      <protection/>
    </xf>
    <xf numFmtId="0" fontId="8" fillId="0" borderId="43" xfId="56" applyFont="1" applyBorder="1" applyAlignment="1" applyProtection="1">
      <alignment/>
      <protection/>
    </xf>
    <xf numFmtId="0" fontId="11" fillId="0" borderId="35" xfId="0" applyFont="1" applyBorder="1" applyAlignment="1" applyProtection="1">
      <alignment horizontal="left" indent="1"/>
      <protection/>
    </xf>
    <xf numFmtId="0" fontId="8" fillId="0" borderId="55" xfId="56" applyFont="1" applyBorder="1" applyAlignment="1" applyProtection="1">
      <alignment horizontal="left"/>
      <protection/>
    </xf>
    <xf numFmtId="0" fontId="8" fillId="0" borderId="48" xfId="56" applyFont="1" applyBorder="1" applyAlignment="1" applyProtection="1">
      <alignment wrapText="1"/>
      <protection/>
    </xf>
    <xf numFmtId="0" fontId="3" fillId="0" borderId="26" xfId="56" applyNumberFormat="1" applyFont="1" applyBorder="1" applyAlignment="1" applyProtection="1">
      <alignment horizontal="center" wrapText="1"/>
      <protection/>
    </xf>
    <xf numFmtId="0" fontId="3" fillId="0" borderId="56" xfId="56" applyNumberFormat="1" applyFont="1" applyBorder="1" applyAlignment="1" applyProtection="1">
      <alignment horizontal="center" wrapText="1"/>
      <protection/>
    </xf>
    <xf numFmtId="0" fontId="8" fillId="0" borderId="26" xfId="58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/>
      <protection/>
    </xf>
    <xf numFmtId="0" fontId="8" fillId="0" borderId="29" xfId="60" applyFont="1" applyFill="1" applyBorder="1" applyAlignment="1" applyProtection="1">
      <alignment horizontal="center" vertical="center"/>
      <protection/>
    </xf>
    <xf numFmtId="0" fontId="8" fillId="0" borderId="30" xfId="60" applyFont="1" applyFill="1" applyBorder="1" applyAlignment="1" applyProtection="1">
      <alignment horizontal="center" vertical="center"/>
      <protection/>
    </xf>
    <xf numFmtId="0" fontId="8" fillId="0" borderId="57" xfId="60" applyFont="1" applyFill="1" applyBorder="1" applyAlignment="1" applyProtection="1">
      <alignment horizontal="center" vertical="center"/>
      <protection/>
    </xf>
    <xf numFmtId="0" fontId="8" fillId="0" borderId="31" xfId="60" applyFont="1" applyFill="1" applyBorder="1" applyAlignment="1" applyProtection="1">
      <alignment horizontal="center" vertical="center"/>
      <protection/>
    </xf>
    <xf numFmtId="0" fontId="3" fillId="0" borderId="41" xfId="0" applyFont="1" applyBorder="1" applyAlignment="1" applyProtection="1">
      <alignment wrapText="1"/>
      <protection/>
    </xf>
    <xf numFmtId="0" fontId="3" fillId="0" borderId="18" xfId="0" applyFont="1" applyBorder="1" applyAlignment="1" applyProtection="1">
      <alignment horizontal="center" wrapText="1"/>
      <protection/>
    </xf>
    <xf numFmtId="0" fontId="11" fillId="0" borderId="44" xfId="60" applyFont="1" applyFill="1" applyBorder="1" applyAlignment="1" applyProtection="1">
      <alignment horizontal="center" vertical="center"/>
      <protection/>
    </xf>
    <xf numFmtId="0" fontId="11" fillId="0" borderId="46" xfId="60" applyFont="1" applyFill="1" applyBorder="1" applyAlignment="1" applyProtection="1">
      <alignment horizontal="center" vertical="center"/>
      <protection/>
    </xf>
    <xf numFmtId="0" fontId="11" fillId="0" borderId="36" xfId="60" applyFont="1" applyFill="1" applyBorder="1" applyAlignment="1" applyProtection="1">
      <alignment horizontal="center" vertical="center"/>
      <protection/>
    </xf>
    <xf numFmtId="0" fontId="11" fillId="0" borderId="47" xfId="60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 applyProtection="1">
      <alignment wrapText="1"/>
      <protection/>
    </xf>
    <xf numFmtId="0" fontId="3" fillId="0" borderId="47" xfId="0" applyFont="1" applyBorder="1" applyAlignment="1" applyProtection="1">
      <alignment horizontal="center" wrapText="1"/>
      <protection/>
    </xf>
    <xf numFmtId="0" fontId="11" fillId="38" borderId="15" xfId="60" applyFont="1" applyFill="1" applyBorder="1" applyAlignment="1" applyProtection="1">
      <alignment horizontal="center" vertical="center"/>
      <protection/>
    </xf>
    <xf numFmtId="0" fontId="11" fillId="0" borderId="16" xfId="60" applyFont="1" applyFill="1" applyBorder="1" applyAlignment="1" applyProtection="1">
      <alignment horizontal="center" vertical="center"/>
      <protection/>
    </xf>
    <xf numFmtId="0" fontId="11" fillId="0" borderId="39" xfId="60" applyFont="1" applyFill="1" applyBorder="1" applyAlignment="1" applyProtection="1">
      <alignment horizontal="center" vertical="center"/>
      <protection/>
    </xf>
    <xf numFmtId="0" fontId="11" fillId="0" borderId="15" xfId="60" applyFont="1" applyFill="1" applyBorder="1" applyAlignment="1" applyProtection="1">
      <alignment horizontal="center" vertical="center"/>
      <protection/>
    </xf>
    <xf numFmtId="0" fontId="11" fillId="0" borderId="17" xfId="60" applyFont="1" applyFill="1" applyBorder="1" applyAlignment="1" applyProtection="1">
      <alignment horizontal="center" vertical="center"/>
      <protection/>
    </xf>
    <xf numFmtId="0" fontId="8" fillId="0" borderId="33" xfId="0" applyFont="1" applyBorder="1" applyAlignment="1" applyProtection="1">
      <alignment wrapText="1"/>
      <protection/>
    </xf>
    <xf numFmtId="0" fontId="8" fillId="0" borderId="19" xfId="0" applyFont="1" applyBorder="1" applyAlignment="1" applyProtection="1">
      <alignment horizontal="center" wrapText="1"/>
      <protection/>
    </xf>
    <xf numFmtId="0" fontId="9" fillId="37" borderId="20" xfId="0" applyFont="1" applyFill="1" applyBorder="1" applyAlignment="1" applyProtection="1">
      <alignment horizontal="center"/>
      <protection/>
    </xf>
    <xf numFmtId="0" fontId="9" fillId="37" borderId="21" xfId="0" applyFont="1" applyFill="1" applyBorder="1" applyAlignment="1" applyProtection="1">
      <alignment horizontal="center"/>
      <protection/>
    </xf>
    <xf numFmtId="0" fontId="9" fillId="37" borderId="52" xfId="0" applyFont="1" applyFill="1" applyBorder="1" applyAlignment="1" applyProtection="1">
      <alignment horizontal="center"/>
      <protection/>
    </xf>
    <xf numFmtId="0" fontId="9" fillId="37" borderId="19" xfId="0" applyFont="1" applyFill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46" fillId="35" borderId="24" xfId="60" applyFont="1" applyFill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wrapText="1"/>
      <protection/>
    </xf>
    <xf numFmtId="0" fontId="46" fillId="35" borderId="59" xfId="60" applyFont="1" applyFill="1" applyBorder="1" applyAlignment="1" applyProtection="1">
      <alignment horizontal="center" vertical="center"/>
      <protection locked="0"/>
    </xf>
    <xf numFmtId="0" fontId="46" fillId="35" borderId="56" xfId="60" applyFont="1" applyFill="1" applyBorder="1" applyAlignment="1" applyProtection="1">
      <alignment horizontal="center" vertical="center"/>
      <protection locked="0"/>
    </xf>
    <xf numFmtId="0" fontId="46" fillId="35" borderId="60" xfId="60" applyFont="1" applyFill="1" applyBorder="1" applyAlignment="1" applyProtection="1">
      <alignment horizontal="center" vertical="center"/>
      <protection locked="0"/>
    </xf>
    <xf numFmtId="0" fontId="46" fillId="35" borderId="42" xfId="60" applyFont="1" applyFill="1" applyBorder="1" applyAlignment="1" applyProtection="1">
      <alignment horizontal="center" vertical="center"/>
      <protection locked="0"/>
    </xf>
    <xf numFmtId="0" fontId="46" fillId="35" borderId="18" xfId="60" applyFont="1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/>
      <protection/>
    </xf>
    <xf numFmtId="0" fontId="11" fillId="0" borderId="12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 horizontal="centerContinuous"/>
      <protection/>
    </xf>
    <xf numFmtId="0" fontId="9" fillId="0" borderId="22" xfId="0" applyFont="1" applyBorder="1" applyAlignment="1" applyProtection="1">
      <alignment horizontal="centerContinuous"/>
      <protection/>
    </xf>
    <xf numFmtId="0" fontId="9" fillId="0" borderId="23" xfId="0" applyFont="1" applyBorder="1" applyAlignment="1" applyProtection="1">
      <alignment/>
      <protection/>
    </xf>
    <xf numFmtId="0" fontId="11" fillId="0" borderId="2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 wrapText="1"/>
      <protection/>
    </xf>
    <xf numFmtId="0" fontId="11" fillId="0" borderId="17" xfId="0" applyFont="1" applyBorder="1" applyAlignment="1" applyProtection="1">
      <alignment horizontal="center"/>
      <protection/>
    </xf>
    <xf numFmtId="0" fontId="11" fillId="0" borderId="32" xfId="0" applyFont="1" applyBorder="1" applyAlignment="1" applyProtection="1">
      <alignment/>
      <protection/>
    </xf>
    <xf numFmtId="0" fontId="11" fillId="0" borderId="40" xfId="0" applyFont="1" applyBorder="1" applyAlignment="1" applyProtection="1">
      <alignment/>
      <protection/>
    </xf>
    <xf numFmtId="0" fontId="11" fillId="0" borderId="26" xfId="0" applyFont="1" applyBorder="1" applyAlignment="1" applyProtection="1">
      <alignment/>
      <protection/>
    </xf>
    <xf numFmtId="0" fontId="11" fillId="0" borderId="32" xfId="0" applyFont="1" applyBorder="1" applyAlignment="1" applyProtection="1">
      <alignment horizontal="left" indent="1"/>
      <protection/>
    </xf>
    <xf numFmtId="0" fontId="3" fillId="0" borderId="32" xfId="0" applyFont="1" applyFill="1" applyBorder="1" applyAlignment="1" applyProtection="1">
      <alignment horizontal="left" wrapText="1" indent="1"/>
      <protection/>
    </xf>
    <xf numFmtId="0" fontId="3" fillId="0" borderId="17" xfId="0" applyFont="1" applyFill="1" applyBorder="1" applyAlignment="1" applyProtection="1">
      <alignment horizontal="center" wrapText="1"/>
      <protection/>
    </xf>
    <xf numFmtId="0" fontId="11" fillId="0" borderId="0" xfId="0" applyFont="1" applyFill="1" applyAlignment="1" applyProtection="1">
      <alignment/>
      <protection/>
    </xf>
    <xf numFmtId="0" fontId="3" fillId="0" borderId="32" xfId="0" applyFont="1" applyFill="1" applyBorder="1" applyAlignment="1" applyProtection="1">
      <alignment horizontal="left" wrapText="1"/>
      <protection/>
    </xf>
    <xf numFmtId="0" fontId="46" fillId="0" borderId="15" xfId="60" applyFont="1" applyFill="1" applyBorder="1" applyAlignment="1" applyProtection="1">
      <alignment horizontal="center" vertical="center"/>
      <protection/>
    </xf>
    <xf numFmtId="0" fontId="46" fillId="0" borderId="16" xfId="60" applyFont="1" applyFill="1" applyBorder="1" applyAlignment="1" applyProtection="1">
      <alignment horizontal="center" vertical="center"/>
      <protection/>
    </xf>
    <xf numFmtId="0" fontId="46" fillId="0" borderId="17" xfId="6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 quotePrefix="1">
      <alignment horizontal="left" wrapText="1" indent="1"/>
      <protection/>
    </xf>
    <xf numFmtId="0" fontId="3" fillId="0" borderId="48" xfId="60" applyFont="1" applyFill="1" applyBorder="1" applyAlignment="1" applyProtection="1">
      <alignment horizontal="center" vertical="center"/>
      <protection/>
    </xf>
    <xf numFmtId="0" fontId="3" fillId="0" borderId="19" xfId="60" applyFont="1" applyFill="1" applyBorder="1" applyAlignment="1" applyProtection="1">
      <alignment horizontal="center" vertical="center"/>
      <protection/>
    </xf>
    <xf numFmtId="0" fontId="7" fillId="0" borderId="0" xfId="56" applyFont="1" applyAlignment="1" applyProtection="1">
      <alignment/>
      <protection/>
    </xf>
    <xf numFmtId="0" fontId="9" fillId="0" borderId="41" xfId="0" applyFont="1" applyBorder="1" applyAlignment="1" applyProtection="1">
      <alignment/>
      <protection/>
    </xf>
    <xf numFmtId="0" fontId="11" fillId="0" borderId="61" xfId="0" applyFont="1" applyBorder="1" applyAlignment="1" applyProtection="1">
      <alignment horizontal="center"/>
      <protection/>
    </xf>
    <xf numFmtId="0" fontId="3" fillId="0" borderId="41" xfId="56" applyBorder="1" applyProtection="1">
      <alignment/>
      <protection/>
    </xf>
    <xf numFmtId="0" fontId="3" fillId="0" borderId="0" xfId="56" applyBorder="1" applyProtection="1">
      <alignment/>
      <protection/>
    </xf>
    <xf numFmtId="0" fontId="3" fillId="0" borderId="61" xfId="56" applyBorder="1" applyProtection="1">
      <alignment/>
      <protection/>
    </xf>
    <xf numFmtId="0" fontId="11" fillId="0" borderId="15" xfId="0" applyFont="1" applyBorder="1" applyAlignment="1" applyProtection="1">
      <alignment horizontal="left" indent="1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 indent="1"/>
      <protection/>
    </xf>
    <xf numFmtId="0" fontId="3" fillId="0" borderId="15" xfId="0" applyFont="1" applyFill="1" applyBorder="1" applyAlignment="1" applyProtection="1">
      <alignment horizontal="left" wrapText="1" indent="2"/>
      <protection/>
    </xf>
    <xf numFmtId="0" fontId="8" fillId="0" borderId="15" xfId="0" applyFont="1" applyFill="1" applyBorder="1" applyAlignment="1" applyProtection="1">
      <alignment horizontal="left" wrapText="1" indent="1"/>
      <protection/>
    </xf>
    <xf numFmtId="0" fontId="9" fillId="37" borderId="15" xfId="0" applyFont="1" applyFill="1" applyBorder="1" applyAlignment="1" applyProtection="1">
      <alignment horizontal="center"/>
      <protection/>
    </xf>
    <xf numFmtId="0" fontId="9" fillId="37" borderId="16" xfId="0" applyFont="1" applyFill="1" applyBorder="1" applyAlignment="1" applyProtection="1">
      <alignment horizontal="center"/>
      <protection/>
    </xf>
    <xf numFmtId="0" fontId="9" fillId="37" borderId="17" xfId="0" applyFont="1" applyFill="1" applyBorder="1" applyAlignment="1" applyProtection="1">
      <alignment horizontal="center"/>
      <protection/>
    </xf>
    <xf numFmtId="0" fontId="8" fillId="0" borderId="15" xfId="56" applyFont="1" applyBorder="1" applyProtection="1">
      <alignment/>
      <protection/>
    </xf>
    <xf numFmtId="0" fontId="3" fillId="0" borderId="17" xfId="56" applyBorder="1" applyAlignment="1" applyProtection="1">
      <alignment horizontal="center"/>
      <protection/>
    </xf>
    <xf numFmtId="0" fontId="3" fillId="0" borderId="15" xfId="56" applyBorder="1" applyAlignment="1" applyProtection="1">
      <alignment horizontal="center"/>
      <protection/>
    </xf>
    <xf numFmtId="0" fontId="3" fillId="0" borderId="16" xfId="56" applyBorder="1" applyAlignment="1" applyProtection="1">
      <alignment horizontal="center"/>
      <protection/>
    </xf>
    <xf numFmtId="0" fontId="8" fillId="0" borderId="20" xfId="56" applyFont="1" applyBorder="1" applyAlignment="1" applyProtection="1">
      <alignment horizontal="left" indent="1"/>
      <protection/>
    </xf>
    <xf numFmtId="0" fontId="3" fillId="0" borderId="19" xfId="56" applyBorder="1" applyAlignment="1" applyProtection="1">
      <alignment horizontal="center"/>
      <protection/>
    </xf>
    <xf numFmtId="0" fontId="3" fillId="0" borderId="20" xfId="56" applyBorder="1" applyAlignment="1" applyProtection="1">
      <alignment horizontal="center"/>
      <protection/>
    </xf>
    <xf numFmtId="0" fontId="3" fillId="0" borderId="21" xfId="56" applyBorder="1" applyAlignment="1" applyProtection="1">
      <alignment horizontal="center"/>
      <protection/>
    </xf>
    <xf numFmtId="0" fontId="46" fillId="38" borderId="44" xfId="60" applyFont="1" applyFill="1" applyBorder="1" applyAlignment="1" applyProtection="1">
      <alignment horizontal="center" vertical="center"/>
      <protection locked="0"/>
    </xf>
    <xf numFmtId="0" fontId="46" fillId="38" borderId="45" xfId="60" applyFont="1" applyFill="1" applyBorder="1" applyAlignment="1" applyProtection="1">
      <alignment horizontal="center" vertical="center"/>
      <protection locked="0"/>
    </xf>
    <xf numFmtId="0" fontId="9" fillId="38" borderId="20" xfId="0" applyFont="1" applyFill="1" applyBorder="1" applyAlignment="1" applyProtection="1">
      <alignment horizontal="center"/>
      <protection/>
    </xf>
    <xf numFmtId="0" fontId="9" fillId="38" borderId="21" xfId="0" applyFont="1" applyFill="1" applyBorder="1" applyAlignment="1" applyProtection="1">
      <alignment horizontal="center"/>
      <protection/>
    </xf>
    <xf numFmtId="0" fontId="3" fillId="0" borderId="0" xfId="56">
      <alignment/>
      <protection/>
    </xf>
    <xf numFmtId="0" fontId="7" fillId="0" borderId="54" xfId="56" applyFont="1" applyBorder="1" applyAlignment="1">
      <alignment/>
      <protection/>
    </xf>
    <xf numFmtId="0" fontId="3" fillId="0" borderId="50" xfId="56" applyBorder="1">
      <alignment/>
      <protection/>
    </xf>
    <xf numFmtId="0" fontId="3" fillId="0" borderId="35" xfId="56" applyBorder="1">
      <alignment/>
      <protection/>
    </xf>
    <xf numFmtId="0" fontId="3" fillId="0" borderId="0" xfId="56" applyBorder="1">
      <alignment/>
      <protection/>
    </xf>
    <xf numFmtId="0" fontId="46" fillId="0" borderId="15" xfId="60" applyFont="1" applyFill="1" applyBorder="1" applyAlignment="1" applyProtection="1">
      <alignment horizontal="center" vertical="center"/>
      <protection locked="0"/>
    </xf>
    <xf numFmtId="0" fontId="46" fillId="0" borderId="25" xfId="60" applyFont="1" applyFill="1" applyBorder="1" applyAlignment="1" applyProtection="1">
      <alignment horizontal="center" vertical="center"/>
      <protection locked="0"/>
    </xf>
    <xf numFmtId="0" fontId="46" fillId="0" borderId="26" xfId="60" applyFont="1" applyFill="1" applyBorder="1" applyAlignment="1" applyProtection="1">
      <alignment horizontal="center" vertical="center"/>
      <protection locked="0"/>
    </xf>
    <xf numFmtId="0" fontId="46" fillId="0" borderId="16" xfId="60" applyFont="1" applyFill="1" applyBorder="1" applyAlignment="1" applyProtection="1">
      <alignment horizontal="center" vertical="center"/>
      <protection locked="0"/>
    </xf>
    <xf numFmtId="0" fontId="46" fillId="0" borderId="17" xfId="60" applyFont="1" applyFill="1" applyBorder="1" applyAlignment="1" applyProtection="1">
      <alignment horizontal="center" vertical="center"/>
      <protection locked="0"/>
    </xf>
    <xf numFmtId="0" fontId="3" fillId="0" borderId="35" xfId="0" applyFont="1" applyBorder="1" applyAlignment="1" applyProtection="1">
      <alignment horizontal="left" wrapText="1" indent="1"/>
      <protection/>
    </xf>
    <xf numFmtId="0" fontId="11" fillId="0" borderId="40" xfId="0" applyFont="1" applyBorder="1" applyAlignment="1">
      <alignment horizontal="center"/>
    </xf>
    <xf numFmtId="0" fontId="46" fillId="38" borderId="15" xfId="60" applyFont="1" applyFill="1" applyBorder="1" applyAlignment="1" applyProtection="1">
      <alignment horizontal="center" vertical="center"/>
      <protection locked="0"/>
    </xf>
    <xf numFmtId="0" fontId="46" fillId="38" borderId="25" xfId="60" applyFont="1" applyFill="1" applyBorder="1" applyAlignment="1" applyProtection="1">
      <alignment horizontal="center" vertical="center"/>
      <protection locked="0"/>
    </xf>
    <xf numFmtId="0" fontId="46" fillId="38" borderId="60" xfId="60" applyFont="1" applyFill="1" applyBorder="1" applyAlignment="1" applyProtection="1">
      <alignment horizontal="center" vertical="center"/>
      <protection locked="0"/>
    </xf>
    <xf numFmtId="0" fontId="46" fillId="38" borderId="59" xfId="60" applyFont="1" applyFill="1" applyBorder="1" applyAlignment="1" applyProtection="1">
      <alignment horizontal="center" vertical="center"/>
      <protection locked="0"/>
    </xf>
    <xf numFmtId="0" fontId="9" fillId="38" borderId="20" xfId="0" applyFont="1" applyFill="1" applyBorder="1" applyAlignment="1">
      <alignment horizontal="center"/>
    </xf>
    <xf numFmtId="0" fontId="9" fillId="38" borderId="21" xfId="0" applyFont="1" applyFill="1" applyBorder="1" applyAlignment="1">
      <alignment horizontal="center"/>
    </xf>
    <xf numFmtId="0" fontId="9" fillId="37" borderId="21" xfId="0" applyFont="1" applyFill="1" applyBorder="1" applyAlignment="1">
      <alignment horizontal="center"/>
    </xf>
    <xf numFmtId="0" fontId="9" fillId="37" borderId="19" xfId="0" applyFont="1" applyFill="1" applyBorder="1" applyAlignment="1">
      <alignment horizontal="center"/>
    </xf>
    <xf numFmtId="0" fontId="9" fillId="37" borderId="20" xfId="0" applyFont="1" applyFill="1" applyBorder="1" applyAlignment="1">
      <alignment horizontal="center"/>
    </xf>
    <xf numFmtId="0" fontId="3" fillId="0" borderId="41" xfId="56" applyBorder="1">
      <alignment/>
      <protection/>
    </xf>
    <xf numFmtId="0" fontId="3" fillId="0" borderId="61" xfId="56" applyBorder="1">
      <alignment/>
      <protection/>
    </xf>
    <xf numFmtId="0" fontId="3" fillId="0" borderId="16" xfId="60" applyFont="1" applyFill="1" applyBorder="1" applyAlignment="1" applyProtection="1">
      <alignment horizontal="center" vertical="center"/>
      <protection locked="0"/>
    </xf>
    <xf numFmtId="0" fontId="3" fillId="0" borderId="17" xfId="60" applyFont="1" applyFill="1" applyBorder="1" applyAlignment="1" applyProtection="1">
      <alignment horizontal="center" vertical="center"/>
      <protection locked="0"/>
    </xf>
    <xf numFmtId="0" fontId="3" fillId="0" borderId="15" xfId="60" applyFont="1" applyFill="1" applyBorder="1" applyAlignment="1" applyProtection="1">
      <alignment horizontal="center" vertical="center"/>
      <protection locked="0"/>
    </xf>
    <xf numFmtId="0" fontId="9" fillId="38" borderId="41" xfId="0" applyFont="1" applyFill="1" applyBorder="1" applyAlignment="1">
      <alignment horizontal="center"/>
    </xf>
    <xf numFmtId="0" fontId="9" fillId="38" borderId="0" xfId="0" applyFont="1" applyFill="1" applyBorder="1" applyAlignment="1">
      <alignment horizontal="center"/>
    </xf>
    <xf numFmtId="0" fontId="3" fillId="0" borderId="55" xfId="56" applyBorder="1">
      <alignment/>
      <protection/>
    </xf>
    <xf numFmtId="0" fontId="11" fillId="0" borderId="62" xfId="0" applyFont="1" applyBorder="1" applyAlignment="1">
      <alignment horizontal="center"/>
    </xf>
    <xf numFmtId="0" fontId="9" fillId="38" borderId="27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8" fillId="0" borderId="13" xfId="56" applyFont="1" applyBorder="1" applyAlignment="1" applyProtection="1">
      <alignment horizontal="center"/>
      <protection/>
    </xf>
    <xf numFmtId="0" fontId="8" fillId="0" borderId="14" xfId="56" applyFont="1" applyBorder="1" applyAlignment="1" applyProtection="1">
      <alignment horizontal="center"/>
      <protection/>
    </xf>
    <xf numFmtId="0" fontId="8" fillId="0" borderId="22" xfId="56" applyFont="1" applyBorder="1" applyAlignment="1" applyProtection="1">
      <alignment horizontal="center"/>
      <protection/>
    </xf>
    <xf numFmtId="0" fontId="8" fillId="0" borderId="60" xfId="56" applyFont="1" applyBorder="1" applyAlignment="1" applyProtection="1">
      <alignment horizontal="left" vertical="top" wrapText="1"/>
      <protection/>
    </xf>
    <xf numFmtId="0" fontId="8" fillId="0" borderId="63" xfId="56" applyFont="1" applyBorder="1" applyAlignment="1" applyProtection="1">
      <alignment horizontal="left" vertical="top"/>
      <protection/>
    </xf>
    <xf numFmtId="0" fontId="8" fillId="0" borderId="39" xfId="56" applyFont="1" applyBorder="1" applyAlignment="1" applyProtection="1">
      <alignment horizontal="center" vertical="center"/>
      <protection/>
    </xf>
    <xf numFmtId="0" fontId="8" fillId="0" borderId="40" xfId="56" applyFont="1" applyBorder="1" applyAlignment="1" applyProtection="1">
      <alignment horizontal="center" vertical="center"/>
      <protection/>
    </xf>
    <xf numFmtId="0" fontId="8" fillId="0" borderId="26" xfId="56" applyFont="1" applyBorder="1" applyAlignment="1" applyProtection="1">
      <alignment horizontal="center" vertical="center"/>
      <protection/>
    </xf>
    <xf numFmtId="0" fontId="8" fillId="0" borderId="63" xfId="56" applyFont="1" applyBorder="1" applyAlignment="1" applyProtection="1">
      <alignment vertical="center" wrapText="1"/>
      <protection/>
    </xf>
    <xf numFmtId="0" fontId="8" fillId="0" borderId="44" xfId="56" applyFont="1" applyBorder="1" applyAlignment="1" applyProtection="1">
      <alignment vertical="center"/>
      <protection/>
    </xf>
    <xf numFmtId="0" fontId="8" fillId="0" borderId="60" xfId="56" applyFont="1" applyBorder="1" applyAlignment="1" applyProtection="1">
      <alignment vertical="center" wrapText="1"/>
      <protection/>
    </xf>
    <xf numFmtId="0" fontId="8" fillId="0" borderId="59" xfId="56" applyFont="1" applyBorder="1" applyAlignment="1" applyProtection="1">
      <alignment horizontal="center" vertical="top" wrapText="1"/>
      <protection/>
    </xf>
    <xf numFmtId="0" fontId="8" fillId="0" borderId="45" xfId="56" applyFont="1" applyBorder="1" applyAlignment="1" applyProtection="1">
      <alignment horizontal="center" vertical="top"/>
      <protection/>
    </xf>
    <xf numFmtId="0" fontId="8" fillId="0" borderId="60" xfId="56" applyFont="1" applyBorder="1" applyAlignment="1" applyProtection="1">
      <alignment horizontal="center" vertical="top" wrapText="1"/>
      <protection/>
    </xf>
    <xf numFmtId="0" fontId="8" fillId="0" borderId="44" xfId="56" applyFont="1" applyBorder="1" applyAlignment="1" applyProtection="1">
      <alignment horizontal="center" vertical="top"/>
      <protection/>
    </xf>
    <xf numFmtId="0" fontId="8" fillId="0" borderId="63" xfId="56" applyFont="1" applyBorder="1" applyAlignment="1" applyProtection="1">
      <alignment horizontal="center" vertical="top" wrapText="1"/>
      <protection/>
    </xf>
    <xf numFmtId="0" fontId="8" fillId="0" borderId="63" xfId="56" applyFont="1" applyBorder="1" applyAlignment="1" applyProtection="1">
      <alignment horizontal="left" vertical="top" wrapText="1"/>
      <protection/>
    </xf>
    <xf numFmtId="0" fontId="8" fillId="0" borderId="44" xfId="56" applyFont="1" applyBorder="1" applyAlignment="1" applyProtection="1">
      <alignment horizontal="left" vertical="top"/>
      <protection/>
    </xf>
    <xf numFmtId="0" fontId="8" fillId="0" borderId="36" xfId="56" applyFont="1" applyBorder="1" applyAlignment="1" applyProtection="1">
      <alignment horizontal="center" vertical="center"/>
      <protection/>
    </xf>
    <xf numFmtId="0" fontId="8" fillId="0" borderId="37" xfId="56" applyFont="1" applyBorder="1" applyAlignment="1" applyProtection="1">
      <alignment horizontal="center" vertical="center"/>
      <protection/>
    </xf>
    <xf numFmtId="0" fontId="8" fillId="0" borderId="24" xfId="56" applyFont="1" applyBorder="1" applyAlignment="1" applyProtection="1">
      <alignment horizontal="center" vertical="center"/>
      <protection/>
    </xf>
    <xf numFmtId="0" fontId="8" fillId="0" borderId="64" xfId="56" applyFont="1" applyBorder="1" applyAlignment="1" applyProtection="1">
      <alignment horizontal="center" vertical="top" wrapText="1"/>
      <protection/>
    </xf>
    <xf numFmtId="0" fontId="7" fillId="33" borderId="0" xfId="56" applyFont="1" applyFill="1" applyBorder="1" applyAlignment="1" applyProtection="1">
      <alignment/>
      <protection locked="0"/>
    </xf>
  </cellXfs>
  <cellStyles count="56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3" xfId="58"/>
    <cellStyle name="Normal 4" xfId="59"/>
    <cellStyle name="Normal_risk table" xfId="60"/>
    <cellStyle name="Note" xfId="61"/>
    <cellStyle name="Output" xfId="62"/>
    <cellStyle name="Percent" xfId="63"/>
    <cellStyle name="Percent 2" xfId="64"/>
    <cellStyle name="Percent 2 2" xfId="65"/>
    <cellStyle name="Percent 3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point/Networks/ElecDistrib/Elec_Distrib_Lib/Regulatory_Reporting/Cost_Reporting_/Models_and_Spreadsheets/2006-07RAV/CE-NEDL_0607_RRP_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harepoint/Networks/ElecDistrib/Elec_Distrib_Lib/Regulatory_Reporting/Cost_Reporting_/Cost_Reporting_Rules/Rules%202007-08%20development/Master%20RRP%200708%20v7-1-PR%20(inc%20LPN%20test%20data)%20format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1a Activity Analysis"/>
      <sheetName val="1.1b Full Activity costs"/>
      <sheetName val="1.2 RAV rollforward"/>
      <sheetName val="1.3 Indirect Cost Adjustment"/>
      <sheetName val="1.4 RP Margin Adjustment"/>
      <sheetName val="1.5 DPCR4 basi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ash Pension contributions"/>
      <sheetName val="2.13 Tax Capital allowances"/>
      <sheetName val="2.14 Tax computation"/>
      <sheetName val="2.15 Capex scheme analysis"/>
      <sheetName val="3.1 Asset data"/>
      <sheetName val="3.2 Asset age profile"/>
      <sheetName val="3.3 Net Debt and Borrowings"/>
      <sheetName val="4.1 Cost Mapping"/>
      <sheetName val="4.2 Year movement"/>
      <sheetName val="4.3 Network Analysis Load"/>
      <sheetName val="4.4 Network Analysis Non-Load"/>
      <sheetName val="2.2p Detailed Cost Matri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avigation"/>
      <sheetName val="Cover"/>
      <sheetName val="Contents"/>
      <sheetName val="Check&amp;Bal report"/>
      <sheetName val="Names and date input"/>
      <sheetName val="1.1 DPCR4 Summary Indicators"/>
      <sheetName val="1.2 Activity Analysis"/>
      <sheetName val="1.3 Full Activity costs"/>
      <sheetName val="2.1 Reg Accounts Rec"/>
      <sheetName val="2.2 Detailed Cost Matrix"/>
      <sheetName val="2.3 Insp, maint,tree &amp; Faults"/>
      <sheetName val="2.4 Detailed Capex"/>
      <sheetName val="2.5 Atypicals &amp; provisions"/>
      <sheetName val="2.6 Miscellaneous"/>
      <sheetName val="2.7 FTEs"/>
      <sheetName val="2.8 Detailed IT"/>
      <sheetName val="2.9 Business Support"/>
      <sheetName val="2.10 Excluded Services"/>
      <sheetName val="2.11 Related Party analysis"/>
      <sheetName val="2.12 Cost Mapping"/>
      <sheetName val="2.13 Year movement"/>
      <sheetName val="2.14 TMA &amp; ESQCR Data"/>
      <sheetName val="3.1 Net Debt and Borrowings"/>
      <sheetName val="3.2 Cash Pension contributions"/>
      <sheetName val="3.3 Tax Capital allowances"/>
      <sheetName val="3.4 Tax computation"/>
      <sheetName val="4.1 RAV rollforward"/>
      <sheetName val="4.2 Indirect Cost Adjustment"/>
      <sheetName val="4.3 DPCR4 basis"/>
      <sheetName val="4.4 RP Margin Adjustment"/>
      <sheetName val="5.1 Network Data"/>
      <sheetName val="5.2 DPCR4 Capex Plan"/>
      <sheetName val="5.3 Asset data"/>
      <sheetName val="5.4 Asset age profile"/>
      <sheetName val="5.5 Capex scheme analysis"/>
      <sheetName val="5.6 OHL Refurb"/>
      <sheetName val="5.7 Veg management"/>
      <sheetName val="5.8 Network Analysis Load"/>
      <sheetName val="5.9 Network Fault Levels"/>
      <sheetName val="5.10 Network Analysis Non-Load"/>
    </sheetNames>
    <sheetDataSet>
      <sheetData sheetId="19">
        <row r="12">
          <cell r="C12">
            <v>59.2</v>
          </cell>
          <cell r="AI12" t="str">
            <v>Yes</v>
          </cell>
        </row>
        <row r="13">
          <cell r="C13">
            <v>0</v>
          </cell>
        </row>
        <row r="14">
          <cell r="C14">
            <v>0.1</v>
          </cell>
          <cell r="AJ14" t="str">
            <v>Yes</v>
          </cell>
        </row>
        <row r="15">
          <cell r="C15">
            <v>0</v>
          </cell>
          <cell r="AI15" t="str">
            <v>Yes</v>
          </cell>
        </row>
        <row r="16">
          <cell r="C16">
            <v>0.2</v>
          </cell>
          <cell r="AI16" t="str">
            <v>Yes</v>
          </cell>
        </row>
        <row r="17">
          <cell r="C17">
            <v>0.3</v>
          </cell>
          <cell r="AI17" t="str">
            <v>Yes</v>
          </cell>
        </row>
        <row r="18">
          <cell r="C18">
            <v>1.7</v>
          </cell>
          <cell r="AI18" t="str">
            <v>Yes</v>
          </cell>
        </row>
        <row r="19">
          <cell r="C19">
            <v>0.30000000000000004</v>
          </cell>
          <cell r="AI19" t="str">
            <v>Yes</v>
          </cell>
        </row>
        <row r="20">
          <cell r="C20">
            <v>2.8000000000000003</v>
          </cell>
          <cell r="AI20" t="str">
            <v>Yes</v>
          </cell>
        </row>
        <row r="21">
          <cell r="C21">
            <v>0.5</v>
          </cell>
          <cell r="AI21" t="str">
            <v>Yes</v>
          </cell>
        </row>
        <row r="22">
          <cell r="C22">
            <v>2.2</v>
          </cell>
          <cell r="AI22" t="str">
            <v>Yes</v>
          </cell>
        </row>
        <row r="23">
          <cell r="C23">
            <v>10.3</v>
          </cell>
          <cell r="AI23" t="str">
            <v>Yes</v>
          </cell>
        </row>
        <row r="24">
          <cell r="C24">
            <v>8.200000000000001</v>
          </cell>
          <cell r="AI24" t="str">
            <v>Yes</v>
          </cell>
        </row>
        <row r="25">
          <cell r="C25">
            <v>0.7</v>
          </cell>
          <cell r="AI25" t="str">
            <v>Yes</v>
          </cell>
        </row>
        <row r="26">
          <cell r="C26">
            <v>0.4</v>
          </cell>
          <cell r="AI26" t="str">
            <v>Yes</v>
          </cell>
        </row>
        <row r="27">
          <cell r="C27">
            <v>0.7</v>
          </cell>
          <cell r="AI27" t="str">
            <v>Yes</v>
          </cell>
        </row>
        <row r="28">
          <cell r="C28">
            <v>0.4</v>
          </cell>
          <cell r="AI28" t="str">
            <v>Yes</v>
          </cell>
        </row>
        <row r="29">
          <cell r="C29">
            <v>0.4</v>
          </cell>
          <cell r="AI29" t="str">
            <v>Yes</v>
          </cell>
        </row>
        <row r="30">
          <cell r="C30">
            <v>0.1</v>
          </cell>
          <cell r="AI30" t="str">
            <v>Yes</v>
          </cell>
        </row>
        <row r="31">
          <cell r="C31">
            <v>0</v>
          </cell>
        </row>
        <row r="32">
          <cell r="C32">
            <v>0.1</v>
          </cell>
          <cell r="AJ32" t="str">
            <v>Yes</v>
          </cell>
        </row>
        <row r="33">
          <cell r="C33">
            <v>0.1</v>
          </cell>
          <cell r="AJ33" t="str">
            <v>Yes</v>
          </cell>
        </row>
        <row r="34">
          <cell r="C34">
            <v>2.3000000000000003</v>
          </cell>
          <cell r="AI34" t="str">
            <v>Yes</v>
          </cell>
        </row>
        <row r="35">
          <cell r="C35">
            <v>0.1</v>
          </cell>
          <cell r="AJ35" t="str">
            <v>Yes</v>
          </cell>
        </row>
        <row r="36">
          <cell r="C36">
            <v>0</v>
          </cell>
        </row>
        <row r="37">
          <cell r="C37">
            <v>0.1</v>
          </cell>
          <cell r="AJ37" t="str">
            <v>Yes</v>
          </cell>
        </row>
        <row r="38">
          <cell r="C38">
            <v>6.699999999999999</v>
          </cell>
          <cell r="AI38" t="str">
            <v>Yes</v>
          </cell>
        </row>
        <row r="39">
          <cell r="C39">
            <v>2.5</v>
          </cell>
          <cell r="AI39" t="str">
            <v>Yes</v>
          </cell>
        </row>
        <row r="40">
          <cell r="C40">
            <v>1.4</v>
          </cell>
          <cell r="AI40" t="str">
            <v>Yes</v>
          </cell>
        </row>
        <row r="41">
          <cell r="C41">
            <v>0</v>
          </cell>
        </row>
        <row r="42">
          <cell r="C42">
            <v>0.1</v>
          </cell>
          <cell r="AJ42" t="str">
            <v>Yes</v>
          </cell>
        </row>
        <row r="43">
          <cell r="C43">
            <v>0.1</v>
          </cell>
          <cell r="AJ43" t="str">
            <v>Yes</v>
          </cell>
        </row>
        <row r="44">
          <cell r="C44">
            <v>0</v>
          </cell>
        </row>
        <row r="45">
          <cell r="C45">
            <v>0.2</v>
          </cell>
          <cell r="AJ45" t="str">
            <v>Yes</v>
          </cell>
        </row>
        <row r="46">
          <cell r="C46">
            <v>5.4</v>
          </cell>
          <cell r="AI46" t="str">
            <v>Yes</v>
          </cell>
        </row>
        <row r="47">
          <cell r="C47">
            <v>7.9</v>
          </cell>
          <cell r="AI47" t="str">
            <v>Yes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0.7</v>
          </cell>
          <cell r="AJ51" t="str">
            <v>Yes</v>
          </cell>
        </row>
        <row r="52">
          <cell r="C52">
            <v>0.1</v>
          </cell>
          <cell r="AJ52" t="str">
            <v>Yes</v>
          </cell>
        </row>
        <row r="53">
          <cell r="C53">
            <v>0.4</v>
          </cell>
          <cell r="AJ53" t="str">
            <v>Yes</v>
          </cell>
        </row>
        <row r="54">
          <cell r="C54">
            <v>2.2</v>
          </cell>
          <cell r="AJ54" t="str">
            <v>Yes</v>
          </cell>
        </row>
        <row r="55">
          <cell r="C55">
            <v>0.8</v>
          </cell>
          <cell r="AJ55" t="str">
            <v>Yes</v>
          </cell>
        </row>
        <row r="56">
          <cell r="C56">
            <v>0.9</v>
          </cell>
          <cell r="AJ56" t="str">
            <v>Yes</v>
          </cell>
        </row>
        <row r="57">
          <cell r="C57">
            <v>0.1</v>
          </cell>
          <cell r="AJ57" t="str">
            <v>Yes</v>
          </cell>
        </row>
        <row r="58">
          <cell r="C58">
            <v>0.1</v>
          </cell>
          <cell r="AJ58" t="str">
            <v>Yes</v>
          </cell>
        </row>
        <row r="59">
          <cell r="C59">
            <v>0.1</v>
          </cell>
          <cell r="AJ59" t="str">
            <v>Yes</v>
          </cell>
        </row>
        <row r="60">
          <cell r="C60">
            <v>0</v>
          </cell>
        </row>
        <row r="61">
          <cell r="C61">
            <v>0.30000000000000004</v>
          </cell>
          <cell r="AJ61" t="str">
            <v>Yes</v>
          </cell>
        </row>
        <row r="62">
          <cell r="C62">
            <v>0</v>
          </cell>
        </row>
        <row r="63">
          <cell r="C63">
            <v>0.1</v>
          </cell>
          <cell r="AI63" t="str">
            <v>Yes</v>
          </cell>
        </row>
        <row r="64">
          <cell r="C64">
            <v>1.2</v>
          </cell>
          <cell r="AI64" t="str">
            <v>Yes</v>
          </cell>
        </row>
        <row r="65">
          <cell r="C65">
            <v>33.5</v>
          </cell>
          <cell r="AI65" t="str">
            <v>Yes</v>
          </cell>
        </row>
        <row r="66">
          <cell r="C66">
            <v>1.6</v>
          </cell>
          <cell r="AI66" t="str">
            <v>Yes</v>
          </cell>
        </row>
        <row r="67">
          <cell r="C67">
            <v>1.4</v>
          </cell>
          <cell r="AI67" t="str">
            <v>Yes</v>
          </cell>
        </row>
        <row r="68">
          <cell r="C68">
            <v>0.9000000000000001</v>
          </cell>
          <cell r="AI68" t="str">
            <v>Yes</v>
          </cell>
        </row>
        <row r="69">
          <cell r="C69">
            <v>0.5</v>
          </cell>
          <cell r="AI69" t="str">
            <v>Yes</v>
          </cell>
        </row>
        <row r="70">
          <cell r="C70">
            <v>0.4</v>
          </cell>
          <cell r="AI70" t="str">
            <v>Yes</v>
          </cell>
        </row>
        <row r="71">
          <cell r="C71">
            <v>0.1</v>
          </cell>
          <cell r="AI71" t="str">
            <v>Yes</v>
          </cell>
        </row>
        <row r="72">
          <cell r="C72">
            <v>0</v>
          </cell>
        </row>
        <row r="73">
          <cell r="C73">
            <v>0.2</v>
          </cell>
          <cell r="AI73" t="str">
            <v>Yes</v>
          </cell>
        </row>
        <row r="74">
          <cell r="C74">
            <v>0</v>
          </cell>
        </row>
        <row r="75">
          <cell r="C75">
            <v>0.1</v>
          </cell>
          <cell r="AJ75" t="str">
            <v>Yes</v>
          </cell>
        </row>
        <row r="76">
          <cell r="C76">
            <v>0</v>
          </cell>
        </row>
        <row r="77">
          <cell r="C77">
            <v>0.3</v>
          </cell>
          <cell r="AJ77" t="str">
            <v>Yes</v>
          </cell>
        </row>
        <row r="78">
          <cell r="C78">
            <v>0.6</v>
          </cell>
          <cell r="AJ78" t="str">
            <v>Yes</v>
          </cell>
        </row>
        <row r="79">
          <cell r="C79">
            <v>0.6</v>
          </cell>
          <cell r="AJ79" t="str">
            <v>Yes</v>
          </cell>
        </row>
        <row r="80">
          <cell r="C80">
            <v>0.3</v>
          </cell>
          <cell r="AJ80" t="str">
            <v>Yes</v>
          </cell>
        </row>
        <row r="81">
          <cell r="C81">
            <v>0.7</v>
          </cell>
          <cell r="AJ81" t="str">
            <v>Yes</v>
          </cell>
        </row>
        <row r="82">
          <cell r="C82">
            <v>0.8</v>
          </cell>
          <cell r="AJ82" t="str">
            <v>Yes</v>
          </cell>
        </row>
        <row r="83">
          <cell r="C83">
            <v>0.1</v>
          </cell>
          <cell r="AJ83" t="str">
            <v>Yes</v>
          </cell>
        </row>
        <row r="84">
          <cell r="C84">
            <v>0</v>
          </cell>
        </row>
        <row r="85">
          <cell r="C85">
            <v>-0.3</v>
          </cell>
          <cell r="AI85" t="str">
            <v>Yes</v>
          </cell>
        </row>
        <row r="86">
          <cell r="C86">
            <v>0.6</v>
          </cell>
          <cell r="AI86" t="str">
            <v>Yes</v>
          </cell>
        </row>
        <row r="87">
          <cell r="C87">
            <v>0.2</v>
          </cell>
          <cell r="AI87" t="str">
            <v>Yes</v>
          </cell>
        </row>
        <row r="88">
          <cell r="C88">
            <v>0.1</v>
          </cell>
          <cell r="AI88" t="str">
            <v>Yes</v>
          </cell>
        </row>
        <row r="89">
          <cell r="C89">
            <v>0.1</v>
          </cell>
          <cell r="AI89" t="str">
            <v>Yes</v>
          </cell>
        </row>
        <row r="90">
          <cell r="C90">
            <v>0</v>
          </cell>
        </row>
        <row r="91">
          <cell r="C91">
            <v>0.1</v>
          </cell>
          <cell r="AJ91" t="str">
            <v>Yes</v>
          </cell>
        </row>
        <row r="92">
          <cell r="C92">
            <v>0.1</v>
          </cell>
          <cell r="AJ92" t="str">
            <v>Yes</v>
          </cell>
        </row>
        <row r="93">
          <cell r="C93">
            <v>0.5</v>
          </cell>
          <cell r="AJ93" t="str">
            <v>Yes</v>
          </cell>
        </row>
        <row r="94">
          <cell r="C94">
            <v>0.5</v>
          </cell>
          <cell r="AI94" t="str">
            <v>Yes</v>
          </cell>
        </row>
        <row r="95">
          <cell r="C95">
            <v>27.200000000000003</v>
          </cell>
          <cell r="AI95" t="str">
            <v>Yes</v>
          </cell>
        </row>
        <row r="96">
          <cell r="C96">
            <v>58.2</v>
          </cell>
          <cell r="AI96" t="str">
            <v>Yes</v>
          </cell>
        </row>
        <row r="97">
          <cell r="C97">
            <v>0.30000000000000004</v>
          </cell>
          <cell r="AJ97" t="str">
            <v>Yes</v>
          </cell>
        </row>
        <row r="98">
          <cell r="C98">
            <v>0</v>
          </cell>
        </row>
        <row r="99">
          <cell r="C99">
            <v>0.2</v>
          </cell>
          <cell r="AJ99" t="str">
            <v>Yes</v>
          </cell>
        </row>
        <row r="100">
          <cell r="C100">
            <v>0.1</v>
          </cell>
          <cell r="AJ100" t="str">
            <v>Yes</v>
          </cell>
        </row>
        <row r="101">
          <cell r="C101">
            <v>0.1</v>
          </cell>
          <cell r="AJ101" t="str">
            <v>Yes</v>
          </cell>
        </row>
        <row r="102">
          <cell r="C102">
            <v>0</v>
          </cell>
          <cell r="AJ102" t="str">
            <v>Yes</v>
          </cell>
        </row>
        <row r="103">
          <cell r="C103">
            <v>0.2</v>
          </cell>
          <cell r="AJ103" t="str">
            <v>Yes</v>
          </cell>
        </row>
        <row r="104">
          <cell r="C104">
            <v>0.1</v>
          </cell>
          <cell r="AJ104" t="str">
            <v>Yes</v>
          </cell>
        </row>
        <row r="105">
          <cell r="C105">
            <v>0.1</v>
          </cell>
          <cell r="AJ105" t="str">
            <v>Yes</v>
          </cell>
        </row>
        <row r="106">
          <cell r="C106">
            <v>0</v>
          </cell>
        </row>
        <row r="107">
          <cell r="C107">
            <v>0.1</v>
          </cell>
          <cell r="AJ107" t="str">
            <v>Yes</v>
          </cell>
        </row>
        <row r="108">
          <cell r="C108">
            <v>0.1</v>
          </cell>
          <cell r="AJ108" t="str">
            <v>Yes</v>
          </cell>
        </row>
        <row r="109">
          <cell r="C109">
            <v>0.2</v>
          </cell>
          <cell r="AJ109" t="str">
            <v>Yes</v>
          </cell>
        </row>
        <row r="110">
          <cell r="C110">
            <v>0.4</v>
          </cell>
          <cell r="AJ110" t="str">
            <v>Yes</v>
          </cell>
        </row>
        <row r="111">
          <cell r="C111">
            <v>0.8</v>
          </cell>
          <cell r="AJ111" t="str">
            <v>Yes</v>
          </cell>
        </row>
        <row r="112">
          <cell r="C112">
            <v>0.1</v>
          </cell>
          <cell r="AJ112" t="str">
            <v>Yes</v>
          </cell>
        </row>
        <row r="113">
          <cell r="C113">
            <v>0.8999999999999999</v>
          </cell>
          <cell r="AJ113" t="str">
            <v>Yes</v>
          </cell>
        </row>
        <row r="114">
          <cell r="C114">
            <v>0.2</v>
          </cell>
          <cell r="AJ114" t="str">
            <v>Yes</v>
          </cell>
        </row>
        <row r="115">
          <cell r="C115">
            <v>0.1</v>
          </cell>
          <cell r="AJ115" t="str">
            <v>Yes</v>
          </cell>
        </row>
        <row r="116">
          <cell r="C116">
            <v>0.1</v>
          </cell>
          <cell r="AJ116" t="str">
            <v>Yes</v>
          </cell>
        </row>
        <row r="117">
          <cell r="C117">
            <v>0.1</v>
          </cell>
          <cell r="AJ117" t="str">
            <v>Yes</v>
          </cell>
        </row>
        <row r="118">
          <cell r="C118">
            <v>0</v>
          </cell>
        </row>
        <row r="119">
          <cell r="C119">
            <v>0.2</v>
          </cell>
          <cell r="AJ119" t="str">
            <v>Yes</v>
          </cell>
        </row>
        <row r="120">
          <cell r="C120">
            <v>0.3</v>
          </cell>
          <cell r="AJ120" t="str">
            <v>Yes</v>
          </cell>
        </row>
        <row r="121">
          <cell r="C121">
            <v>0.1</v>
          </cell>
          <cell r="AJ121" t="str">
            <v>Yes</v>
          </cell>
        </row>
        <row r="122">
          <cell r="C122">
            <v>0.2</v>
          </cell>
          <cell r="AJ122" t="str">
            <v>Yes</v>
          </cell>
        </row>
        <row r="123">
          <cell r="C123">
            <v>0.1</v>
          </cell>
          <cell r="AJ123" t="str">
            <v>Yes</v>
          </cell>
        </row>
        <row r="124">
          <cell r="C124">
            <v>0.2</v>
          </cell>
          <cell r="AJ124" t="str">
            <v>Yes</v>
          </cell>
        </row>
        <row r="125">
          <cell r="C125">
            <v>0</v>
          </cell>
        </row>
        <row r="126">
          <cell r="C126">
            <v>0.1</v>
          </cell>
          <cell r="AJ126" t="str">
            <v>Yes</v>
          </cell>
        </row>
        <row r="127">
          <cell r="C127">
            <v>0.30000000000000004</v>
          </cell>
          <cell r="AJ127" t="str">
            <v>Yes</v>
          </cell>
        </row>
        <row r="128">
          <cell r="C128">
            <v>0.6000000000000001</v>
          </cell>
          <cell r="AJ128" t="str">
            <v>Yes</v>
          </cell>
        </row>
        <row r="129">
          <cell r="C129">
            <v>0.1</v>
          </cell>
          <cell r="AJ129" t="str">
            <v>Yes</v>
          </cell>
        </row>
        <row r="130">
          <cell r="C130">
            <v>0.2</v>
          </cell>
          <cell r="AJ130" t="str">
            <v>Yes</v>
          </cell>
        </row>
        <row r="131">
          <cell r="C131">
            <v>0.1</v>
          </cell>
          <cell r="AJ131" t="str">
            <v>Yes</v>
          </cell>
        </row>
        <row r="132">
          <cell r="C132">
            <v>0.5</v>
          </cell>
          <cell r="AJ132" t="str">
            <v>Yes</v>
          </cell>
        </row>
        <row r="133">
          <cell r="C133">
            <v>0</v>
          </cell>
        </row>
        <row r="134">
          <cell r="C134">
            <v>3.4000000000000004</v>
          </cell>
          <cell r="AJ134" t="str">
            <v>Yes</v>
          </cell>
        </row>
        <row r="135">
          <cell r="C135">
            <v>8.5</v>
          </cell>
          <cell r="AJ135" t="str">
            <v>Yes</v>
          </cell>
        </row>
        <row r="136">
          <cell r="C136">
            <v>0</v>
          </cell>
        </row>
        <row r="137">
          <cell r="C137">
            <v>3.2</v>
          </cell>
          <cell r="AJ137" t="str">
            <v>Yes</v>
          </cell>
        </row>
        <row r="138">
          <cell r="C138">
            <v>0.2</v>
          </cell>
          <cell r="AJ138" t="str">
            <v>Yes</v>
          </cell>
        </row>
        <row r="139">
          <cell r="C139">
            <v>0.7</v>
          </cell>
          <cell r="AJ139" t="str">
            <v>Yes</v>
          </cell>
        </row>
        <row r="140">
          <cell r="C140">
            <v>0.2</v>
          </cell>
          <cell r="AJ140" t="str">
            <v>Yes</v>
          </cell>
        </row>
        <row r="141">
          <cell r="C141">
            <v>2.4000000000000004</v>
          </cell>
          <cell r="AJ141" t="str">
            <v>Yes</v>
          </cell>
        </row>
        <row r="142">
          <cell r="C142">
            <v>-0.2</v>
          </cell>
          <cell r="AJ142" t="str">
            <v>Yes</v>
          </cell>
        </row>
        <row r="143">
          <cell r="C143">
            <v>0.2</v>
          </cell>
          <cell r="AJ143" t="str">
            <v>Yes</v>
          </cell>
        </row>
        <row r="144">
          <cell r="C144">
            <v>0.5</v>
          </cell>
          <cell r="AJ144" t="str">
            <v>Yes</v>
          </cell>
        </row>
        <row r="145">
          <cell r="C145">
            <v>2.1</v>
          </cell>
          <cell r="AJ145" t="str">
            <v>Yes</v>
          </cell>
        </row>
        <row r="146">
          <cell r="C146">
            <v>0.1</v>
          </cell>
          <cell r="AJ146" t="str">
            <v>Yes</v>
          </cell>
        </row>
        <row r="147">
          <cell r="C147">
            <v>4.8</v>
          </cell>
          <cell r="AJ147" t="str">
            <v>Yes</v>
          </cell>
        </row>
        <row r="148">
          <cell r="C148">
            <v>3.9999999999999996</v>
          </cell>
          <cell r="AJ148" t="str">
            <v>Yes</v>
          </cell>
        </row>
        <row r="149">
          <cell r="C149">
            <v>2.2000000000000006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C152">
            <v>0</v>
          </cell>
        </row>
        <row r="153">
          <cell r="C153">
            <v>0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8">
          <cell r="C178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  <row r="187">
          <cell r="C187">
            <v>0</v>
          </cell>
        </row>
        <row r="188">
          <cell r="C188">
            <v>0</v>
          </cell>
        </row>
        <row r="189">
          <cell r="C189">
            <v>0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  <row r="194">
          <cell r="C194">
            <v>0</v>
          </cell>
        </row>
        <row r="195">
          <cell r="C195">
            <v>0</v>
          </cell>
        </row>
        <row r="196">
          <cell r="C196">
            <v>0</v>
          </cell>
        </row>
        <row r="197">
          <cell r="C197">
            <v>0</v>
          </cell>
        </row>
        <row r="198">
          <cell r="C198">
            <v>0</v>
          </cell>
        </row>
        <row r="199">
          <cell r="C199">
            <v>0</v>
          </cell>
        </row>
        <row r="200">
          <cell r="C200">
            <v>0</v>
          </cell>
        </row>
        <row r="201">
          <cell r="C201">
            <v>0</v>
          </cell>
        </row>
        <row r="202">
          <cell r="C202">
            <v>0</v>
          </cell>
        </row>
        <row r="203">
          <cell r="C203">
            <v>0</v>
          </cell>
        </row>
        <row r="204">
          <cell r="C204">
            <v>0</v>
          </cell>
        </row>
        <row r="205">
          <cell r="C205">
            <v>0</v>
          </cell>
        </row>
        <row r="206">
          <cell r="C206">
            <v>0</v>
          </cell>
        </row>
        <row r="207">
          <cell r="C207">
            <v>0</v>
          </cell>
        </row>
        <row r="208">
          <cell r="C208">
            <v>0</v>
          </cell>
        </row>
        <row r="209">
          <cell r="C209">
            <v>0</v>
          </cell>
        </row>
        <row r="210">
          <cell r="C210">
            <v>0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  <row r="219">
          <cell r="C219">
            <v>0</v>
          </cell>
        </row>
        <row r="220">
          <cell r="C220">
            <v>0</v>
          </cell>
        </row>
        <row r="221">
          <cell r="C221">
            <v>0</v>
          </cell>
        </row>
        <row r="222">
          <cell r="C222">
            <v>0</v>
          </cell>
        </row>
        <row r="223">
          <cell r="C223">
            <v>0</v>
          </cell>
        </row>
        <row r="224">
          <cell r="C224">
            <v>0</v>
          </cell>
        </row>
        <row r="225">
          <cell r="C225">
            <v>0</v>
          </cell>
        </row>
        <row r="226">
          <cell r="C226">
            <v>0</v>
          </cell>
        </row>
        <row r="227">
          <cell r="C227">
            <v>0</v>
          </cell>
        </row>
        <row r="228">
          <cell r="C228">
            <v>0</v>
          </cell>
        </row>
        <row r="229">
          <cell r="C229">
            <v>0</v>
          </cell>
        </row>
        <row r="230">
          <cell r="C230">
            <v>0</v>
          </cell>
        </row>
        <row r="231">
          <cell r="C231">
            <v>0</v>
          </cell>
        </row>
        <row r="232">
          <cell r="C232">
            <v>0</v>
          </cell>
        </row>
        <row r="233">
          <cell r="C233">
            <v>0</v>
          </cell>
        </row>
        <row r="234">
          <cell r="C234">
            <v>0</v>
          </cell>
        </row>
        <row r="235">
          <cell r="C235">
            <v>0</v>
          </cell>
        </row>
        <row r="236">
          <cell r="C236">
            <v>0</v>
          </cell>
        </row>
        <row r="237">
          <cell r="C237">
            <v>0</v>
          </cell>
        </row>
        <row r="238">
          <cell r="C238">
            <v>0</v>
          </cell>
        </row>
        <row r="239">
          <cell r="C239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0</v>
          </cell>
        </row>
        <row r="243">
          <cell r="C243">
            <v>0</v>
          </cell>
        </row>
        <row r="244">
          <cell r="C244">
            <v>0</v>
          </cell>
        </row>
        <row r="245">
          <cell r="C245">
            <v>0</v>
          </cell>
        </row>
        <row r="246">
          <cell r="C246">
            <v>0</v>
          </cell>
        </row>
        <row r="247">
          <cell r="C247">
            <v>0</v>
          </cell>
        </row>
        <row r="248">
          <cell r="C248">
            <v>0</v>
          </cell>
        </row>
        <row r="249">
          <cell r="C249">
            <v>0</v>
          </cell>
        </row>
        <row r="250">
          <cell r="C250">
            <v>0</v>
          </cell>
        </row>
        <row r="251">
          <cell r="C251">
            <v>0</v>
          </cell>
        </row>
        <row r="252">
          <cell r="C252">
            <v>0</v>
          </cell>
        </row>
        <row r="253">
          <cell r="C253">
            <v>0</v>
          </cell>
        </row>
        <row r="254">
          <cell r="C254">
            <v>0</v>
          </cell>
        </row>
        <row r="255">
          <cell r="C255">
            <v>0</v>
          </cell>
        </row>
        <row r="256">
          <cell r="C256">
            <v>0</v>
          </cell>
        </row>
        <row r="257">
          <cell r="C257">
            <v>0</v>
          </cell>
        </row>
        <row r="258">
          <cell r="C258">
            <v>0</v>
          </cell>
        </row>
        <row r="259">
          <cell r="C259">
            <v>0</v>
          </cell>
        </row>
        <row r="260">
          <cell r="C260">
            <v>0</v>
          </cell>
        </row>
        <row r="261">
          <cell r="C261">
            <v>0</v>
          </cell>
        </row>
        <row r="262">
          <cell r="C262">
            <v>0</v>
          </cell>
        </row>
        <row r="263">
          <cell r="C263">
            <v>0</v>
          </cell>
        </row>
        <row r="264">
          <cell r="C264">
            <v>0</v>
          </cell>
        </row>
        <row r="265">
          <cell r="C265">
            <v>0</v>
          </cell>
        </row>
        <row r="266">
          <cell r="C266">
            <v>0</v>
          </cell>
        </row>
        <row r="267">
          <cell r="C267">
            <v>0</v>
          </cell>
        </row>
        <row r="268">
          <cell r="C268">
            <v>0</v>
          </cell>
        </row>
        <row r="269">
          <cell r="C269">
            <v>0</v>
          </cell>
        </row>
        <row r="270">
          <cell r="C270">
            <v>0</v>
          </cell>
        </row>
        <row r="271">
          <cell r="C271">
            <v>0</v>
          </cell>
        </row>
        <row r="272">
          <cell r="C272">
            <v>0</v>
          </cell>
        </row>
        <row r="273">
          <cell r="C273">
            <v>0</v>
          </cell>
        </row>
        <row r="274">
          <cell r="C274">
            <v>0</v>
          </cell>
        </row>
        <row r="275">
          <cell r="C275">
            <v>0</v>
          </cell>
        </row>
        <row r="276">
          <cell r="C276">
            <v>0</v>
          </cell>
        </row>
        <row r="277">
          <cell r="C277">
            <v>0</v>
          </cell>
        </row>
        <row r="278">
          <cell r="C278">
            <v>0</v>
          </cell>
        </row>
        <row r="279">
          <cell r="C279">
            <v>0</v>
          </cell>
        </row>
        <row r="280">
          <cell r="C280">
            <v>0</v>
          </cell>
        </row>
        <row r="281">
          <cell r="C281">
            <v>0</v>
          </cell>
        </row>
        <row r="282">
          <cell r="C282">
            <v>0</v>
          </cell>
        </row>
        <row r="283">
          <cell r="C283">
            <v>0</v>
          </cell>
        </row>
        <row r="284">
          <cell r="C284">
            <v>0</v>
          </cell>
        </row>
        <row r="285">
          <cell r="C285">
            <v>0</v>
          </cell>
        </row>
        <row r="286">
          <cell r="C286">
            <v>0</v>
          </cell>
        </row>
        <row r="287">
          <cell r="C287">
            <v>0</v>
          </cell>
        </row>
        <row r="288">
          <cell r="C288">
            <v>0</v>
          </cell>
        </row>
        <row r="289">
          <cell r="C289">
            <v>0</v>
          </cell>
        </row>
        <row r="290">
          <cell r="C290">
            <v>0</v>
          </cell>
        </row>
        <row r="291">
          <cell r="C291">
            <v>0</v>
          </cell>
        </row>
        <row r="292">
          <cell r="C292">
            <v>0</v>
          </cell>
        </row>
        <row r="293">
          <cell r="C293">
            <v>0</v>
          </cell>
        </row>
        <row r="294">
          <cell r="C294">
            <v>0</v>
          </cell>
        </row>
        <row r="295">
          <cell r="C295">
            <v>0</v>
          </cell>
        </row>
        <row r="296">
          <cell r="C296">
            <v>0</v>
          </cell>
        </row>
        <row r="297">
          <cell r="C297">
            <v>0</v>
          </cell>
        </row>
        <row r="298">
          <cell r="C298">
            <v>0</v>
          </cell>
        </row>
        <row r="299">
          <cell r="C299">
            <v>0</v>
          </cell>
        </row>
        <row r="300">
          <cell r="C300">
            <v>0</v>
          </cell>
        </row>
        <row r="301">
          <cell r="C301">
            <v>0</v>
          </cell>
        </row>
        <row r="302">
          <cell r="C302">
            <v>0</v>
          </cell>
        </row>
        <row r="303">
          <cell r="C303">
            <v>0</v>
          </cell>
        </row>
        <row r="304">
          <cell r="C304">
            <v>0</v>
          </cell>
        </row>
        <row r="305">
          <cell r="C305">
            <v>0</v>
          </cell>
        </row>
        <row r="306">
          <cell r="C306">
            <v>0</v>
          </cell>
        </row>
        <row r="307">
          <cell r="C307">
            <v>0</v>
          </cell>
        </row>
        <row r="308">
          <cell r="C308">
            <v>0</v>
          </cell>
        </row>
        <row r="309">
          <cell r="C309">
            <v>0</v>
          </cell>
        </row>
        <row r="310">
          <cell r="C310">
            <v>0</v>
          </cell>
        </row>
        <row r="311">
          <cell r="C311">
            <v>0</v>
          </cell>
        </row>
        <row r="312">
          <cell r="C312">
            <v>0</v>
          </cell>
        </row>
        <row r="313">
          <cell r="C313">
            <v>0</v>
          </cell>
        </row>
        <row r="314">
          <cell r="C314">
            <v>0</v>
          </cell>
        </row>
        <row r="315">
          <cell r="C315">
            <v>0</v>
          </cell>
        </row>
        <row r="316">
          <cell r="C316">
            <v>0</v>
          </cell>
        </row>
        <row r="317">
          <cell r="C317">
            <v>0</v>
          </cell>
        </row>
        <row r="318">
          <cell r="C318">
            <v>0</v>
          </cell>
        </row>
        <row r="319">
          <cell r="C319">
            <v>0</v>
          </cell>
        </row>
        <row r="320">
          <cell r="C320">
            <v>0</v>
          </cell>
        </row>
        <row r="321">
          <cell r="C321">
            <v>0</v>
          </cell>
        </row>
        <row r="322">
          <cell r="C322">
            <v>0</v>
          </cell>
        </row>
        <row r="323">
          <cell r="C323">
            <v>0</v>
          </cell>
        </row>
        <row r="324">
          <cell r="C324">
            <v>0</v>
          </cell>
        </row>
        <row r="325">
          <cell r="C325">
            <v>0</v>
          </cell>
        </row>
        <row r="326">
          <cell r="C326">
            <v>0</v>
          </cell>
        </row>
        <row r="327">
          <cell r="C327">
            <v>0</v>
          </cell>
        </row>
        <row r="328">
          <cell r="C328">
            <v>0</v>
          </cell>
        </row>
        <row r="329">
          <cell r="C329">
            <v>0</v>
          </cell>
        </row>
        <row r="330">
          <cell r="C330">
            <v>0</v>
          </cell>
        </row>
        <row r="331">
          <cell r="C331">
            <v>0</v>
          </cell>
        </row>
        <row r="332">
          <cell r="C332">
            <v>0</v>
          </cell>
        </row>
        <row r="333">
          <cell r="C333">
            <v>0</v>
          </cell>
        </row>
        <row r="334">
          <cell r="C334">
            <v>0</v>
          </cell>
        </row>
        <row r="335">
          <cell r="C335">
            <v>0</v>
          </cell>
        </row>
        <row r="336">
          <cell r="C336">
            <v>0</v>
          </cell>
        </row>
        <row r="337">
          <cell r="C337">
            <v>0</v>
          </cell>
        </row>
        <row r="338">
          <cell r="C338">
            <v>0</v>
          </cell>
        </row>
        <row r="339">
          <cell r="C339">
            <v>0</v>
          </cell>
        </row>
        <row r="340">
          <cell r="C340">
            <v>0</v>
          </cell>
        </row>
        <row r="341">
          <cell r="C341">
            <v>0</v>
          </cell>
        </row>
        <row r="342">
          <cell r="C342">
            <v>0</v>
          </cell>
        </row>
        <row r="343">
          <cell r="C343">
            <v>0</v>
          </cell>
        </row>
        <row r="344">
          <cell r="C344">
            <v>0</v>
          </cell>
        </row>
        <row r="345">
          <cell r="C345">
            <v>0</v>
          </cell>
        </row>
        <row r="346">
          <cell r="C346">
            <v>0</v>
          </cell>
        </row>
        <row r="347">
          <cell r="C347">
            <v>0</v>
          </cell>
        </row>
        <row r="348">
          <cell r="C348">
            <v>0</v>
          </cell>
        </row>
        <row r="349">
          <cell r="C349">
            <v>0</v>
          </cell>
        </row>
        <row r="350">
          <cell r="C350">
            <v>0</v>
          </cell>
        </row>
        <row r="351">
          <cell r="C351">
            <v>0</v>
          </cell>
        </row>
        <row r="352">
          <cell r="C352">
            <v>0</v>
          </cell>
        </row>
        <row r="353">
          <cell r="C353">
            <v>0</v>
          </cell>
        </row>
        <row r="354">
          <cell r="C354">
            <v>0</v>
          </cell>
        </row>
        <row r="355">
          <cell r="C355">
            <v>0</v>
          </cell>
        </row>
        <row r="356">
          <cell r="C356">
            <v>0</v>
          </cell>
        </row>
        <row r="357">
          <cell r="C357">
            <v>0</v>
          </cell>
        </row>
        <row r="358">
          <cell r="C358">
            <v>0</v>
          </cell>
        </row>
        <row r="359">
          <cell r="C359">
            <v>0</v>
          </cell>
        </row>
        <row r="360">
          <cell r="C360">
            <v>0</v>
          </cell>
        </row>
        <row r="361">
          <cell r="C361">
            <v>0</v>
          </cell>
        </row>
        <row r="362">
          <cell r="C362">
            <v>0</v>
          </cell>
        </row>
        <row r="363">
          <cell r="C363">
            <v>0</v>
          </cell>
        </row>
        <row r="364">
          <cell r="C364">
            <v>0</v>
          </cell>
        </row>
        <row r="365">
          <cell r="C365">
            <v>0</v>
          </cell>
        </row>
        <row r="366">
          <cell r="C366">
            <v>0</v>
          </cell>
        </row>
        <row r="367">
          <cell r="C367">
            <v>0</v>
          </cell>
        </row>
        <row r="368">
          <cell r="C368">
            <v>0</v>
          </cell>
        </row>
        <row r="369">
          <cell r="C369">
            <v>0</v>
          </cell>
        </row>
        <row r="370">
          <cell r="C370">
            <v>0</v>
          </cell>
        </row>
        <row r="371">
          <cell r="C371">
            <v>0</v>
          </cell>
        </row>
        <row r="372">
          <cell r="C372">
            <v>0</v>
          </cell>
        </row>
        <row r="373">
          <cell r="C373">
            <v>0</v>
          </cell>
        </row>
        <row r="374">
          <cell r="C374">
            <v>0</v>
          </cell>
        </row>
        <row r="375">
          <cell r="C375">
            <v>0</v>
          </cell>
        </row>
        <row r="376">
          <cell r="C376">
            <v>0</v>
          </cell>
        </row>
        <row r="377">
          <cell r="C377">
            <v>0</v>
          </cell>
        </row>
        <row r="378">
          <cell r="C378">
            <v>0</v>
          </cell>
        </row>
        <row r="379">
          <cell r="C379">
            <v>0</v>
          </cell>
        </row>
        <row r="380">
          <cell r="C380">
            <v>0</v>
          </cell>
        </row>
        <row r="381">
          <cell r="C381">
            <v>0</v>
          </cell>
        </row>
        <row r="382">
          <cell r="C382">
            <v>0</v>
          </cell>
        </row>
        <row r="383">
          <cell r="C383">
            <v>0</v>
          </cell>
        </row>
        <row r="384">
          <cell r="C384">
            <v>0</v>
          </cell>
        </row>
        <row r="385">
          <cell r="C385">
            <v>0</v>
          </cell>
        </row>
        <row r="386">
          <cell r="C386">
            <v>0</v>
          </cell>
        </row>
        <row r="387">
          <cell r="C387">
            <v>0</v>
          </cell>
        </row>
        <row r="388">
          <cell r="C388">
            <v>0</v>
          </cell>
        </row>
        <row r="389">
          <cell r="C389">
            <v>0</v>
          </cell>
        </row>
        <row r="390">
          <cell r="C390">
            <v>0</v>
          </cell>
        </row>
        <row r="391">
          <cell r="C391">
            <v>0</v>
          </cell>
        </row>
        <row r="392">
          <cell r="C392">
            <v>0</v>
          </cell>
        </row>
        <row r="393">
          <cell r="C393">
            <v>0</v>
          </cell>
        </row>
        <row r="394">
          <cell r="C394">
            <v>0</v>
          </cell>
        </row>
        <row r="395">
          <cell r="C395">
            <v>0</v>
          </cell>
        </row>
        <row r="396">
          <cell r="C396">
            <v>0</v>
          </cell>
        </row>
        <row r="397">
          <cell r="C397">
            <v>0</v>
          </cell>
        </row>
        <row r="398">
          <cell r="C398">
            <v>0</v>
          </cell>
        </row>
        <row r="399">
          <cell r="C399">
            <v>0</v>
          </cell>
        </row>
        <row r="400">
          <cell r="C400">
            <v>0</v>
          </cell>
        </row>
        <row r="401">
          <cell r="C401">
            <v>0</v>
          </cell>
        </row>
        <row r="402">
          <cell r="C402">
            <v>0</v>
          </cell>
        </row>
        <row r="403">
          <cell r="C403">
            <v>0</v>
          </cell>
        </row>
        <row r="404">
          <cell r="C404">
            <v>0</v>
          </cell>
        </row>
        <row r="405">
          <cell r="C405">
            <v>0</v>
          </cell>
        </row>
        <row r="406">
          <cell r="C406">
            <v>0</v>
          </cell>
        </row>
        <row r="407">
          <cell r="C407">
            <v>0</v>
          </cell>
        </row>
        <row r="408">
          <cell r="C408">
            <v>0</v>
          </cell>
        </row>
        <row r="409">
          <cell r="C409">
            <v>0</v>
          </cell>
        </row>
        <row r="410">
          <cell r="C410">
            <v>0</v>
          </cell>
        </row>
        <row r="411">
          <cell r="C411">
            <v>0</v>
          </cell>
        </row>
        <row r="412">
          <cell r="C412">
            <v>0</v>
          </cell>
        </row>
        <row r="413">
          <cell r="C413">
            <v>0</v>
          </cell>
        </row>
        <row r="414">
          <cell r="C414">
            <v>0</v>
          </cell>
        </row>
        <row r="415">
          <cell r="C415">
            <v>0</v>
          </cell>
        </row>
        <row r="416">
          <cell r="C416">
            <v>0</v>
          </cell>
        </row>
        <row r="417">
          <cell r="C417">
            <v>0</v>
          </cell>
        </row>
        <row r="418">
          <cell r="C418">
            <v>0</v>
          </cell>
        </row>
        <row r="419">
          <cell r="C419">
            <v>0</v>
          </cell>
        </row>
        <row r="420">
          <cell r="C420">
            <v>0</v>
          </cell>
        </row>
        <row r="421">
          <cell r="C421">
            <v>0</v>
          </cell>
        </row>
        <row r="422">
          <cell r="C422">
            <v>0</v>
          </cell>
        </row>
        <row r="423">
          <cell r="C423">
            <v>0</v>
          </cell>
        </row>
        <row r="424">
          <cell r="C424">
            <v>0</v>
          </cell>
        </row>
        <row r="425">
          <cell r="C425">
            <v>0</v>
          </cell>
        </row>
        <row r="426">
          <cell r="C426">
            <v>0</v>
          </cell>
        </row>
        <row r="427">
          <cell r="C427">
            <v>0</v>
          </cell>
        </row>
        <row r="428">
          <cell r="C428">
            <v>0</v>
          </cell>
        </row>
        <row r="429">
          <cell r="C429">
            <v>0</v>
          </cell>
        </row>
        <row r="430">
          <cell r="C430">
            <v>0</v>
          </cell>
        </row>
        <row r="431">
          <cell r="C431">
            <v>0</v>
          </cell>
        </row>
        <row r="432">
          <cell r="C432">
            <v>0</v>
          </cell>
        </row>
        <row r="433">
          <cell r="C433">
            <v>0</v>
          </cell>
        </row>
        <row r="434">
          <cell r="C434">
            <v>0</v>
          </cell>
        </row>
        <row r="435">
          <cell r="C435">
            <v>0</v>
          </cell>
        </row>
        <row r="436">
          <cell r="C436">
            <v>0</v>
          </cell>
        </row>
        <row r="437">
          <cell r="C437">
            <v>0</v>
          </cell>
        </row>
        <row r="438">
          <cell r="C438">
            <v>0</v>
          </cell>
        </row>
        <row r="439">
          <cell r="C439">
            <v>0</v>
          </cell>
        </row>
        <row r="440">
          <cell r="C440">
            <v>0</v>
          </cell>
        </row>
        <row r="441">
          <cell r="C441">
            <v>0</v>
          </cell>
        </row>
        <row r="442">
          <cell r="C442">
            <v>0</v>
          </cell>
        </row>
        <row r="443">
          <cell r="C443">
            <v>0</v>
          </cell>
        </row>
        <row r="444">
          <cell r="C444">
            <v>0</v>
          </cell>
        </row>
        <row r="445">
          <cell r="C445">
            <v>0</v>
          </cell>
        </row>
        <row r="446">
          <cell r="C446">
            <v>0</v>
          </cell>
        </row>
        <row r="447">
          <cell r="C447">
            <v>0</v>
          </cell>
        </row>
        <row r="448">
          <cell r="C448">
            <v>0</v>
          </cell>
        </row>
        <row r="449">
          <cell r="C449">
            <v>0</v>
          </cell>
        </row>
        <row r="450">
          <cell r="C450">
            <v>0</v>
          </cell>
        </row>
        <row r="451">
          <cell r="C451">
            <v>0</v>
          </cell>
        </row>
        <row r="452">
          <cell r="C452">
            <v>0</v>
          </cell>
        </row>
        <row r="453">
          <cell r="C453">
            <v>0</v>
          </cell>
        </row>
        <row r="454">
          <cell r="C454">
            <v>0</v>
          </cell>
        </row>
        <row r="455">
          <cell r="C455">
            <v>0</v>
          </cell>
        </row>
        <row r="456">
          <cell r="C456">
            <v>0</v>
          </cell>
        </row>
        <row r="457">
          <cell r="C457">
            <v>0</v>
          </cell>
        </row>
        <row r="458">
          <cell r="C458">
            <v>0</v>
          </cell>
        </row>
        <row r="459">
          <cell r="C459">
            <v>0</v>
          </cell>
        </row>
        <row r="460">
          <cell r="C460">
            <v>0</v>
          </cell>
        </row>
        <row r="461">
          <cell r="C461">
            <v>0</v>
          </cell>
        </row>
        <row r="462">
          <cell r="C462">
            <v>0</v>
          </cell>
        </row>
        <row r="463">
          <cell r="C463">
            <v>0</v>
          </cell>
        </row>
        <row r="464">
          <cell r="C464">
            <v>0</v>
          </cell>
        </row>
        <row r="465">
          <cell r="C465">
            <v>0</v>
          </cell>
        </row>
        <row r="466">
          <cell r="C466">
            <v>0</v>
          </cell>
        </row>
        <row r="467">
          <cell r="C467">
            <v>0</v>
          </cell>
        </row>
        <row r="468">
          <cell r="C468">
            <v>0</v>
          </cell>
        </row>
        <row r="469">
          <cell r="C469">
            <v>0</v>
          </cell>
        </row>
        <row r="470">
          <cell r="C470">
            <v>0</v>
          </cell>
        </row>
        <row r="471">
          <cell r="C471">
            <v>0</v>
          </cell>
        </row>
        <row r="472">
          <cell r="C472">
            <v>0</v>
          </cell>
        </row>
        <row r="473">
          <cell r="C473">
            <v>0</v>
          </cell>
        </row>
        <row r="474">
          <cell r="C474">
            <v>0</v>
          </cell>
        </row>
        <row r="475">
          <cell r="C475">
            <v>0</v>
          </cell>
        </row>
        <row r="476">
          <cell r="C476">
            <v>0</v>
          </cell>
        </row>
        <row r="477">
          <cell r="C477">
            <v>0</v>
          </cell>
        </row>
        <row r="478">
          <cell r="C478">
            <v>0</v>
          </cell>
        </row>
        <row r="479">
          <cell r="C479">
            <v>0</v>
          </cell>
        </row>
        <row r="480">
          <cell r="C480">
            <v>0</v>
          </cell>
        </row>
        <row r="481">
          <cell r="C481">
            <v>0</v>
          </cell>
        </row>
        <row r="482">
          <cell r="C482">
            <v>0</v>
          </cell>
        </row>
        <row r="483">
          <cell r="C483">
            <v>0</v>
          </cell>
        </row>
        <row r="484">
          <cell r="C484">
            <v>0</v>
          </cell>
        </row>
        <row r="485">
          <cell r="C485">
            <v>0</v>
          </cell>
        </row>
        <row r="486">
          <cell r="C486">
            <v>0</v>
          </cell>
        </row>
        <row r="487">
          <cell r="C487">
            <v>0</v>
          </cell>
        </row>
        <row r="488">
          <cell r="C488">
            <v>0</v>
          </cell>
        </row>
        <row r="489">
          <cell r="C489">
            <v>0</v>
          </cell>
        </row>
        <row r="490">
          <cell r="C490">
            <v>0</v>
          </cell>
        </row>
        <row r="491">
          <cell r="C491">
            <v>0</v>
          </cell>
        </row>
        <row r="492">
          <cell r="C492">
            <v>0</v>
          </cell>
        </row>
        <row r="493">
          <cell r="C493">
            <v>0</v>
          </cell>
        </row>
        <row r="494">
          <cell r="C494">
            <v>0</v>
          </cell>
        </row>
        <row r="495">
          <cell r="C495">
            <v>0</v>
          </cell>
        </row>
        <row r="496">
          <cell r="C496">
            <v>0</v>
          </cell>
        </row>
        <row r="497">
          <cell r="C497">
            <v>0</v>
          </cell>
        </row>
        <row r="498">
          <cell r="C498">
            <v>0</v>
          </cell>
        </row>
        <row r="499">
          <cell r="C4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5"/>
  <sheetViews>
    <sheetView tabSelected="1"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1" width="2.875" style="11" customWidth="1"/>
    <col min="2" max="2" width="27.00390625" style="11" customWidth="1"/>
    <col min="3" max="3" width="12.625" style="11" customWidth="1"/>
    <col min="4" max="25" width="13.125" style="11" customWidth="1"/>
    <col min="26" max="16384" width="9.00390625" style="11" customWidth="1"/>
  </cols>
  <sheetData>
    <row r="1" spans="1:7" s="5" customFormat="1" ht="26.25">
      <c r="A1" s="1" t="s">
        <v>105</v>
      </c>
      <c r="B1" s="2"/>
      <c r="C1" s="3"/>
      <c r="D1" s="3"/>
      <c r="E1" s="3"/>
      <c r="F1" s="3"/>
      <c r="G1" s="4"/>
    </row>
    <row r="2" spans="1:2" s="5" customFormat="1" ht="18">
      <c r="A2" s="281" t="s">
        <v>106</v>
      </c>
      <c r="B2" s="6"/>
    </row>
    <row r="3" spans="1:4" s="9" customFormat="1" ht="27" thickBot="1">
      <c r="A3" s="7" t="s">
        <v>50</v>
      </c>
      <c r="B3" s="8"/>
      <c r="D3" s="10"/>
    </row>
    <row r="6" spans="2:11" ht="12.75">
      <c r="B6" s="25" t="s">
        <v>14</v>
      </c>
      <c r="C6" s="25"/>
      <c r="D6" s="25"/>
      <c r="E6" s="25"/>
      <c r="F6" s="25"/>
      <c r="G6" s="25"/>
      <c r="H6" s="25"/>
      <c r="I6" s="25"/>
      <c r="J6" s="25"/>
      <c r="K6" s="25"/>
    </row>
    <row r="7" spans="2:25" ht="12.75"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2:25" ht="13.5" thickBot="1">
      <c r="B8" s="27" t="s">
        <v>15</v>
      </c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2:25" ht="12.75">
      <c r="B9" s="28"/>
      <c r="C9" s="29"/>
      <c r="D9" s="15" t="s">
        <v>0</v>
      </c>
      <c r="E9" s="15"/>
      <c r="F9" s="15"/>
      <c r="G9" s="15"/>
      <c r="H9" s="30"/>
      <c r="I9" s="14" t="s">
        <v>1</v>
      </c>
      <c r="J9" s="31"/>
      <c r="K9" s="31"/>
      <c r="L9" s="31"/>
      <c r="M9" s="30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2:25" ht="12.75" customHeight="1">
      <c r="B10" s="32"/>
      <c r="C10" s="33"/>
      <c r="D10" s="34" t="s">
        <v>2</v>
      </c>
      <c r="E10" s="17" t="s">
        <v>3</v>
      </c>
      <c r="F10" s="17" t="s">
        <v>4</v>
      </c>
      <c r="G10" s="17" t="s">
        <v>5</v>
      </c>
      <c r="H10" s="18" t="s">
        <v>6</v>
      </c>
      <c r="I10" s="16" t="s">
        <v>7</v>
      </c>
      <c r="J10" s="17" t="s">
        <v>8</v>
      </c>
      <c r="K10" s="17" t="s">
        <v>9</v>
      </c>
      <c r="L10" s="17" t="s">
        <v>10</v>
      </c>
      <c r="M10" s="18" t="s">
        <v>11</v>
      </c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2:25" ht="14.25" customHeight="1">
      <c r="B11" s="35" t="s">
        <v>16</v>
      </c>
      <c r="C11" s="19" t="s">
        <v>12</v>
      </c>
      <c r="D11" s="36"/>
      <c r="E11" s="36"/>
      <c r="F11" s="36"/>
      <c r="G11" s="36"/>
      <c r="H11" s="37"/>
      <c r="I11" s="38"/>
      <c r="J11" s="39"/>
      <c r="K11" s="39"/>
      <c r="L11" s="39"/>
      <c r="M11" s="40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2:25" ht="12.75">
      <c r="B12" s="35" t="s">
        <v>17</v>
      </c>
      <c r="C12" s="19" t="s">
        <v>12</v>
      </c>
      <c r="D12" s="36"/>
      <c r="E12" s="36"/>
      <c r="F12" s="36"/>
      <c r="G12" s="36"/>
      <c r="H12" s="37"/>
      <c r="I12" s="38"/>
      <c r="J12" s="39"/>
      <c r="K12" s="39"/>
      <c r="L12" s="39"/>
      <c r="M12" s="40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2:25" ht="12.75">
      <c r="B13" s="35" t="s">
        <v>18</v>
      </c>
      <c r="C13" s="19" t="s">
        <v>12</v>
      </c>
      <c r="D13" s="36"/>
      <c r="E13" s="36"/>
      <c r="F13" s="36"/>
      <c r="G13" s="36"/>
      <c r="H13" s="37"/>
      <c r="I13" s="38"/>
      <c r="J13" s="39"/>
      <c r="K13" s="39"/>
      <c r="L13" s="39"/>
      <c r="M13" s="40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2:25" ht="12.75">
      <c r="B14" s="35" t="s">
        <v>19</v>
      </c>
      <c r="C14" s="20" t="s">
        <v>12</v>
      </c>
      <c r="D14" s="36"/>
      <c r="E14" s="36"/>
      <c r="F14" s="36"/>
      <c r="G14" s="36"/>
      <c r="H14" s="37"/>
      <c r="I14" s="38"/>
      <c r="J14" s="39"/>
      <c r="K14" s="39"/>
      <c r="L14" s="39"/>
      <c r="M14" s="40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2:25" ht="13.5" thickBot="1">
      <c r="B15" s="41" t="s">
        <v>13</v>
      </c>
      <c r="C15" s="21" t="s">
        <v>12</v>
      </c>
      <c r="D15" s="42">
        <v>0</v>
      </c>
      <c r="E15" s="23">
        <v>0</v>
      </c>
      <c r="F15" s="23">
        <f aca="true" t="shared" si="0" ref="F15:M15">SUM(F11:F14)</f>
        <v>0</v>
      </c>
      <c r="G15" s="23">
        <f t="shared" si="0"/>
        <v>0</v>
      </c>
      <c r="H15" s="24">
        <f t="shared" si="0"/>
        <v>0</v>
      </c>
      <c r="I15" s="22">
        <f t="shared" si="0"/>
        <v>0</v>
      </c>
      <c r="J15" s="23">
        <f t="shared" si="0"/>
        <v>0</v>
      </c>
      <c r="K15" s="23">
        <f t="shared" si="0"/>
        <v>0</v>
      </c>
      <c r="L15" s="23">
        <f t="shared" si="0"/>
        <v>0</v>
      </c>
      <c r="M15" s="24">
        <f t="shared" si="0"/>
        <v>0</v>
      </c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2:25" ht="12.75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</row>
    <row r="17" spans="2:25" ht="13.5" thickBot="1">
      <c r="B17" s="27" t="s">
        <v>20</v>
      </c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</row>
    <row r="18" spans="2:25" ht="12.75">
      <c r="B18" s="28"/>
      <c r="C18" s="29"/>
      <c r="D18" s="15" t="s">
        <v>0</v>
      </c>
      <c r="E18" s="15"/>
      <c r="F18" s="15"/>
      <c r="G18" s="15"/>
      <c r="H18" s="30"/>
      <c r="I18" s="14" t="s">
        <v>1</v>
      </c>
      <c r="J18" s="31"/>
      <c r="K18" s="31"/>
      <c r="L18" s="31"/>
      <c r="M18" s="30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</row>
    <row r="19" spans="2:25" ht="12.75" customHeight="1">
      <c r="B19" s="32"/>
      <c r="C19" s="33"/>
      <c r="D19" s="34" t="s">
        <v>2</v>
      </c>
      <c r="E19" s="17" t="s">
        <v>3</v>
      </c>
      <c r="F19" s="17" t="s">
        <v>4</v>
      </c>
      <c r="G19" s="17" t="s">
        <v>5</v>
      </c>
      <c r="H19" s="18" t="s">
        <v>6</v>
      </c>
      <c r="I19" s="16" t="s">
        <v>7</v>
      </c>
      <c r="J19" s="17" t="s">
        <v>8</v>
      </c>
      <c r="K19" s="17" t="s">
        <v>9</v>
      </c>
      <c r="L19" s="17" t="s">
        <v>10</v>
      </c>
      <c r="M19" s="18" t="s">
        <v>11</v>
      </c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</row>
    <row r="20" spans="2:25" ht="14.25" customHeight="1">
      <c r="B20" s="35" t="s">
        <v>16</v>
      </c>
      <c r="C20" s="19" t="s">
        <v>12</v>
      </c>
      <c r="D20" s="43"/>
      <c r="E20" s="44"/>
      <c r="F20" s="45"/>
      <c r="G20" s="36"/>
      <c r="H20" s="37"/>
      <c r="I20" s="38"/>
      <c r="J20" s="39"/>
      <c r="K20" s="39"/>
      <c r="L20" s="39"/>
      <c r="M20" s="40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2:25" ht="12.75">
      <c r="B21" s="35" t="s">
        <v>17</v>
      </c>
      <c r="C21" s="19" t="s">
        <v>12</v>
      </c>
      <c r="D21" s="43"/>
      <c r="E21" s="44"/>
      <c r="F21" s="45"/>
      <c r="G21" s="36"/>
      <c r="H21" s="37"/>
      <c r="I21" s="38"/>
      <c r="J21" s="39"/>
      <c r="K21" s="39"/>
      <c r="L21" s="39"/>
      <c r="M21" s="40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</row>
    <row r="22" spans="2:25" ht="12.75">
      <c r="B22" s="35" t="s">
        <v>18</v>
      </c>
      <c r="C22" s="19" t="s">
        <v>12</v>
      </c>
      <c r="D22" s="43"/>
      <c r="E22" s="44"/>
      <c r="F22" s="45"/>
      <c r="G22" s="36"/>
      <c r="H22" s="37"/>
      <c r="I22" s="38"/>
      <c r="J22" s="39"/>
      <c r="K22" s="39"/>
      <c r="L22" s="39"/>
      <c r="M22" s="40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</row>
    <row r="23" spans="2:25" ht="12.75">
      <c r="B23" s="35" t="s">
        <v>19</v>
      </c>
      <c r="C23" s="20" t="s">
        <v>12</v>
      </c>
      <c r="D23" s="43"/>
      <c r="E23" s="44"/>
      <c r="F23" s="45"/>
      <c r="G23" s="36"/>
      <c r="H23" s="37"/>
      <c r="I23" s="38"/>
      <c r="J23" s="39"/>
      <c r="K23" s="39"/>
      <c r="L23" s="39"/>
      <c r="M23" s="40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</row>
    <row r="24" spans="2:25" ht="13.5" thickBot="1">
      <c r="B24" s="41" t="s">
        <v>13</v>
      </c>
      <c r="C24" s="21" t="s">
        <v>12</v>
      </c>
      <c r="D24" s="42">
        <f>SUM(D20:D23)</f>
        <v>0</v>
      </c>
      <c r="E24" s="23">
        <f aca="true" t="shared" si="1" ref="E24:M24">SUM(E20:E23)</f>
        <v>0</v>
      </c>
      <c r="F24" s="23">
        <f t="shared" si="1"/>
        <v>0</v>
      </c>
      <c r="G24" s="23">
        <f t="shared" si="1"/>
        <v>0</v>
      </c>
      <c r="H24" s="24">
        <f t="shared" si="1"/>
        <v>0</v>
      </c>
      <c r="I24" s="22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4">
        <f t="shared" si="1"/>
        <v>0</v>
      </c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</row>
    <row r="25" spans="2:25" ht="12.75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</row>
    <row r="26" spans="2:25" ht="12.75">
      <c r="B26" s="25" t="s">
        <v>21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</row>
    <row r="27" spans="2:25" ht="13.5" thickBot="1">
      <c r="B27" s="27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</row>
    <row r="28" spans="2:25" ht="54" customHeight="1">
      <c r="B28" s="46"/>
      <c r="C28" s="47" t="s">
        <v>22</v>
      </c>
      <c r="D28" s="48" t="s">
        <v>23</v>
      </c>
      <c r="E28" s="48" t="s">
        <v>24</v>
      </c>
      <c r="F28" s="48" t="s">
        <v>25</v>
      </c>
      <c r="G28" s="48" t="s">
        <v>26</v>
      </c>
      <c r="H28" s="49" t="s">
        <v>27</v>
      </c>
      <c r="I28" s="25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</row>
    <row r="29" spans="2:25" ht="12.75">
      <c r="B29" s="50" t="s">
        <v>16</v>
      </c>
      <c r="C29" s="51">
        <f>D29+E29</f>
        <v>0</v>
      </c>
      <c r="D29" s="52">
        <f>C39</f>
        <v>0</v>
      </c>
      <c r="E29" s="39"/>
      <c r="F29" s="52">
        <f>K39</f>
        <v>0</v>
      </c>
      <c r="G29" s="52">
        <f>S39</f>
        <v>0</v>
      </c>
      <c r="H29" s="53">
        <f>E29-SUM(F29:G29)</f>
        <v>0</v>
      </c>
      <c r="I29" s="25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</row>
    <row r="30" spans="2:25" ht="12.75">
      <c r="B30" s="50" t="s">
        <v>17</v>
      </c>
      <c r="C30" s="51">
        <f>D30+E30</f>
        <v>0</v>
      </c>
      <c r="D30" s="52">
        <f>C40</f>
        <v>0</v>
      </c>
      <c r="E30" s="39"/>
      <c r="F30" s="52">
        <f>K40</f>
        <v>0</v>
      </c>
      <c r="G30" s="52">
        <f>S40</f>
        <v>0</v>
      </c>
      <c r="H30" s="53">
        <f>E30-SUM(F30:G30)</f>
        <v>0</v>
      </c>
      <c r="I30" s="25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</row>
    <row r="31" spans="2:25" ht="12.75">
      <c r="B31" s="50" t="s">
        <v>18</v>
      </c>
      <c r="C31" s="51">
        <f>D31+E31</f>
        <v>0</v>
      </c>
      <c r="D31" s="52">
        <f>C41</f>
        <v>0</v>
      </c>
      <c r="E31" s="39"/>
      <c r="F31" s="52">
        <f>K41</f>
        <v>0</v>
      </c>
      <c r="G31" s="52">
        <f>S41</f>
        <v>0</v>
      </c>
      <c r="H31" s="53">
        <f>E31-SUM(F31:G31)</f>
        <v>0</v>
      </c>
      <c r="I31" s="25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2:25" ht="12.75">
      <c r="B32" s="50" t="s">
        <v>19</v>
      </c>
      <c r="C32" s="51">
        <f>D32+E32</f>
        <v>0</v>
      </c>
      <c r="D32" s="52">
        <f>C42</f>
        <v>0</v>
      </c>
      <c r="E32" s="39"/>
      <c r="F32" s="52">
        <f>K42</f>
        <v>0</v>
      </c>
      <c r="G32" s="52">
        <f>S42</f>
        <v>0</v>
      </c>
      <c r="H32" s="53">
        <f>E32-SUM(F32:G32)</f>
        <v>0</v>
      </c>
      <c r="I32" s="25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</row>
    <row r="33" spans="2:25" ht="13.5" thickBot="1">
      <c r="B33" s="54" t="s">
        <v>13</v>
      </c>
      <c r="C33" s="55">
        <f aca="true" t="shared" si="2" ref="C33:H33">SUM(C29:C32)</f>
        <v>0</v>
      </c>
      <c r="D33" s="56">
        <f t="shared" si="2"/>
        <v>0</v>
      </c>
      <c r="E33" s="56">
        <f t="shared" si="2"/>
        <v>0</v>
      </c>
      <c r="F33" s="56">
        <f>SUM(F29:F32)</f>
        <v>0</v>
      </c>
      <c r="G33" s="56">
        <f t="shared" si="2"/>
        <v>0</v>
      </c>
      <c r="H33" s="57">
        <f t="shared" si="2"/>
        <v>0</v>
      </c>
      <c r="I33" s="25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</row>
    <row r="34" spans="2:25" ht="12.75">
      <c r="B34" s="25"/>
      <c r="C34" s="25"/>
      <c r="D34" s="25"/>
      <c r="E34" s="25"/>
      <c r="F34" s="25"/>
      <c r="G34" s="25"/>
      <c r="H34" s="25"/>
      <c r="I34" s="25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</row>
    <row r="35" spans="2:25" ht="13.5" thickBo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</row>
    <row r="36" spans="2:25" ht="12.75">
      <c r="B36" s="259" t="s">
        <v>28</v>
      </c>
      <c r="C36" s="260"/>
      <c r="D36" s="260"/>
      <c r="E36" s="260"/>
      <c r="F36" s="260"/>
      <c r="G36" s="260"/>
      <c r="H36" s="261"/>
      <c r="I36" s="58"/>
      <c r="J36" s="259" t="s">
        <v>29</v>
      </c>
      <c r="K36" s="260"/>
      <c r="L36" s="260"/>
      <c r="M36" s="260"/>
      <c r="N36" s="260"/>
      <c r="O36" s="260"/>
      <c r="P36" s="261"/>
      <c r="Q36" s="26"/>
      <c r="R36" s="259" t="s">
        <v>1</v>
      </c>
      <c r="S36" s="260"/>
      <c r="T36" s="260"/>
      <c r="U36" s="260"/>
      <c r="V36" s="260"/>
      <c r="W36" s="260"/>
      <c r="X36" s="261"/>
      <c r="Y36" s="26"/>
    </row>
    <row r="37" spans="2:25" ht="12.75">
      <c r="B37" s="59"/>
      <c r="C37" s="262" t="s">
        <v>30</v>
      </c>
      <c r="D37" s="264" t="s">
        <v>31</v>
      </c>
      <c r="E37" s="265"/>
      <c r="F37" s="265"/>
      <c r="G37" s="265"/>
      <c r="H37" s="266"/>
      <c r="I37" s="60"/>
      <c r="J37" s="61"/>
      <c r="K37" s="267" t="s">
        <v>30</v>
      </c>
      <c r="L37" s="62" t="s">
        <v>32</v>
      </c>
      <c r="M37" s="63"/>
      <c r="N37" s="63"/>
      <c r="O37" s="63"/>
      <c r="P37" s="64"/>
      <c r="Q37" s="60"/>
      <c r="R37" s="65"/>
      <c r="S37" s="269" t="s">
        <v>30</v>
      </c>
      <c r="T37" s="66" t="s">
        <v>32</v>
      </c>
      <c r="U37" s="67"/>
      <c r="V37" s="67"/>
      <c r="W37" s="67"/>
      <c r="X37" s="68"/>
      <c r="Y37" s="26"/>
    </row>
    <row r="38" spans="2:25" ht="44.25" customHeight="1">
      <c r="B38" s="69"/>
      <c r="C38" s="263"/>
      <c r="D38" s="70" t="s">
        <v>33</v>
      </c>
      <c r="E38" s="70" t="s">
        <v>34</v>
      </c>
      <c r="F38" s="70" t="s">
        <v>35</v>
      </c>
      <c r="G38" s="71" t="s">
        <v>36</v>
      </c>
      <c r="H38" s="72" t="s">
        <v>37</v>
      </c>
      <c r="I38" s="73"/>
      <c r="J38" s="74"/>
      <c r="K38" s="268"/>
      <c r="L38" s="71" t="s">
        <v>33</v>
      </c>
      <c r="M38" s="71" t="s">
        <v>34</v>
      </c>
      <c r="N38" s="71" t="s">
        <v>35</v>
      </c>
      <c r="O38" s="71" t="s">
        <v>36</v>
      </c>
      <c r="P38" s="72" t="s">
        <v>37</v>
      </c>
      <c r="Q38" s="60"/>
      <c r="R38" s="74"/>
      <c r="S38" s="268"/>
      <c r="T38" s="75" t="s">
        <v>33</v>
      </c>
      <c r="U38" s="75" t="s">
        <v>34</v>
      </c>
      <c r="V38" s="75" t="s">
        <v>35</v>
      </c>
      <c r="W38" s="75" t="s">
        <v>36</v>
      </c>
      <c r="X38" s="76" t="s">
        <v>37</v>
      </c>
      <c r="Y38" s="26"/>
    </row>
    <row r="39" spans="2:25" ht="12.75">
      <c r="B39" s="50" t="s">
        <v>16</v>
      </c>
      <c r="C39" s="51">
        <f>SUM(D39:H39)</f>
        <v>0</v>
      </c>
      <c r="D39" s="36"/>
      <c r="E39" s="36"/>
      <c r="F39" s="36"/>
      <c r="G39" s="39"/>
      <c r="H39" s="40"/>
      <c r="I39" s="77"/>
      <c r="J39" s="78" t="s">
        <v>16</v>
      </c>
      <c r="K39" s="79">
        <f>SUM(L39:P39)</f>
        <v>0</v>
      </c>
      <c r="L39" s="80"/>
      <c r="M39" s="80"/>
      <c r="N39" s="80"/>
      <c r="O39" s="81"/>
      <c r="P39" s="82"/>
      <c r="Q39" s="26"/>
      <c r="R39" s="78" t="s">
        <v>16</v>
      </c>
      <c r="S39" s="79">
        <f>SUM(T39:X39)</f>
        <v>0</v>
      </c>
      <c r="T39" s="80"/>
      <c r="U39" s="80"/>
      <c r="V39" s="80"/>
      <c r="W39" s="81"/>
      <c r="X39" s="82"/>
      <c r="Y39" s="26"/>
    </row>
    <row r="40" spans="2:25" ht="12.75">
      <c r="B40" s="50" t="s">
        <v>17</v>
      </c>
      <c r="C40" s="79">
        <f>SUM(D40:H40)</f>
        <v>0</v>
      </c>
      <c r="D40" s="36"/>
      <c r="E40" s="36"/>
      <c r="F40" s="36"/>
      <c r="G40" s="39"/>
      <c r="H40" s="40"/>
      <c r="I40" s="77"/>
      <c r="J40" s="50" t="s">
        <v>17</v>
      </c>
      <c r="K40" s="79">
        <f>SUM(L40:P40)</f>
        <v>0</v>
      </c>
      <c r="L40" s="36"/>
      <c r="M40" s="36"/>
      <c r="N40" s="36"/>
      <c r="O40" s="39"/>
      <c r="P40" s="40"/>
      <c r="Q40" s="26"/>
      <c r="R40" s="50" t="s">
        <v>17</v>
      </c>
      <c r="S40" s="79">
        <f>SUM(T40:X40)</f>
        <v>0</v>
      </c>
      <c r="T40" s="36"/>
      <c r="U40" s="36"/>
      <c r="V40" s="36"/>
      <c r="W40" s="39"/>
      <c r="X40" s="40"/>
      <c r="Y40" s="26"/>
    </row>
    <row r="41" spans="2:25" ht="12.75">
      <c r="B41" s="50" t="s">
        <v>18</v>
      </c>
      <c r="C41" s="79">
        <f>SUM(D41:H41)</f>
        <v>0</v>
      </c>
      <c r="D41" s="36"/>
      <c r="E41" s="36"/>
      <c r="F41" s="36"/>
      <c r="G41" s="39"/>
      <c r="H41" s="40"/>
      <c r="I41" s="77"/>
      <c r="J41" s="50" t="s">
        <v>18</v>
      </c>
      <c r="K41" s="79">
        <f>SUM(L41:P41)</f>
        <v>0</v>
      </c>
      <c r="L41" s="36"/>
      <c r="M41" s="36"/>
      <c r="N41" s="36"/>
      <c r="O41" s="39"/>
      <c r="P41" s="40"/>
      <c r="Q41" s="26"/>
      <c r="R41" s="50" t="s">
        <v>18</v>
      </c>
      <c r="S41" s="79">
        <f>SUM(T41:X41)</f>
        <v>0</v>
      </c>
      <c r="T41" s="36"/>
      <c r="U41" s="36"/>
      <c r="V41" s="36"/>
      <c r="W41" s="39"/>
      <c r="X41" s="40"/>
      <c r="Y41" s="26"/>
    </row>
    <row r="42" spans="2:25" ht="12.75">
      <c r="B42" s="50" t="s">
        <v>19</v>
      </c>
      <c r="C42" s="79">
        <f>SUM(D42:H42)</f>
        <v>0</v>
      </c>
      <c r="D42" s="36"/>
      <c r="E42" s="36"/>
      <c r="F42" s="36"/>
      <c r="G42" s="39"/>
      <c r="H42" s="40"/>
      <c r="I42" s="77"/>
      <c r="J42" s="50" t="s">
        <v>19</v>
      </c>
      <c r="K42" s="79">
        <f>SUM(L42:P42)</f>
        <v>0</v>
      </c>
      <c r="L42" s="36"/>
      <c r="M42" s="36"/>
      <c r="N42" s="36"/>
      <c r="O42" s="39"/>
      <c r="P42" s="40"/>
      <c r="Q42" s="26"/>
      <c r="R42" s="50" t="s">
        <v>19</v>
      </c>
      <c r="S42" s="79">
        <f>SUM(T42:X42)</f>
        <v>0</v>
      </c>
      <c r="T42" s="36"/>
      <c r="U42" s="36"/>
      <c r="V42" s="36"/>
      <c r="W42" s="39"/>
      <c r="X42" s="40"/>
      <c r="Y42" s="26"/>
    </row>
    <row r="43" spans="2:25" ht="13.5" thickBot="1">
      <c r="B43" s="54" t="s">
        <v>13</v>
      </c>
      <c r="C43" s="55">
        <f aca="true" t="shared" si="3" ref="C43:H43">SUM(C39:C42)</f>
        <v>0</v>
      </c>
      <c r="D43" s="56">
        <f t="shared" si="3"/>
        <v>0</v>
      </c>
      <c r="E43" s="56">
        <f t="shared" si="3"/>
        <v>0</v>
      </c>
      <c r="F43" s="56">
        <f t="shared" si="3"/>
        <v>0</v>
      </c>
      <c r="G43" s="56">
        <f t="shared" si="3"/>
        <v>0</v>
      </c>
      <c r="H43" s="57">
        <f t="shared" si="3"/>
        <v>0</v>
      </c>
      <c r="I43" s="77"/>
      <c r="J43" s="54" t="s">
        <v>13</v>
      </c>
      <c r="K43" s="55">
        <f aca="true" t="shared" si="4" ref="K43:P43">SUM(K39:K42)</f>
        <v>0</v>
      </c>
      <c r="L43" s="56">
        <f t="shared" si="4"/>
        <v>0</v>
      </c>
      <c r="M43" s="56">
        <f t="shared" si="4"/>
        <v>0</v>
      </c>
      <c r="N43" s="56">
        <f t="shared" si="4"/>
        <v>0</v>
      </c>
      <c r="O43" s="56">
        <f t="shared" si="4"/>
        <v>0</v>
      </c>
      <c r="P43" s="57">
        <f t="shared" si="4"/>
        <v>0</v>
      </c>
      <c r="Q43" s="26"/>
      <c r="R43" s="54" t="s">
        <v>13</v>
      </c>
      <c r="S43" s="55">
        <f aca="true" t="shared" si="5" ref="S43:X43">SUM(S39:S42)</f>
        <v>0</v>
      </c>
      <c r="T43" s="56">
        <f t="shared" si="5"/>
        <v>0</v>
      </c>
      <c r="U43" s="56">
        <f t="shared" si="5"/>
        <v>0</v>
      </c>
      <c r="V43" s="56">
        <f t="shared" si="5"/>
        <v>0</v>
      </c>
      <c r="W43" s="56">
        <f t="shared" si="5"/>
        <v>0</v>
      </c>
      <c r="X43" s="57">
        <f t="shared" si="5"/>
        <v>0</v>
      </c>
      <c r="Y43" s="26"/>
    </row>
    <row r="44" spans="2:25" ht="13.5" thickBot="1">
      <c r="B44" s="83"/>
      <c r="C44" s="84"/>
      <c r="D44" s="84"/>
      <c r="E44" s="84"/>
      <c r="F44" s="84"/>
      <c r="G44" s="84"/>
      <c r="H44" s="84"/>
      <c r="I44" s="77"/>
      <c r="J44" s="83"/>
      <c r="K44" s="84"/>
      <c r="L44" s="84"/>
      <c r="M44" s="84"/>
      <c r="N44" s="84"/>
      <c r="O44" s="84"/>
      <c r="P44" s="84"/>
      <c r="Q44" s="26"/>
      <c r="R44" s="83"/>
      <c r="S44" s="84"/>
      <c r="T44" s="84"/>
      <c r="U44" s="84"/>
      <c r="V44" s="84"/>
      <c r="W44" s="84"/>
      <c r="X44" s="84"/>
      <c r="Y44" s="26"/>
    </row>
    <row r="45" spans="2:25" ht="12.75">
      <c r="B45" s="259" t="s">
        <v>28</v>
      </c>
      <c r="C45" s="260"/>
      <c r="D45" s="260"/>
      <c r="E45" s="260"/>
      <c r="F45" s="260"/>
      <c r="G45" s="260"/>
      <c r="H45" s="261"/>
      <c r="I45" s="58"/>
      <c r="J45" s="259" t="s">
        <v>29</v>
      </c>
      <c r="K45" s="260"/>
      <c r="L45" s="260"/>
      <c r="M45" s="260"/>
      <c r="N45" s="260"/>
      <c r="O45" s="260"/>
      <c r="P45" s="261"/>
      <c r="Q45" s="26"/>
      <c r="R45" s="259" t="s">
        <v>1</v>
      </c>
      <c r="S45" s="260"/>
      <c r="T45" s="260"/>
      <c r="U45" s="260"/>
      <c r="V45" s="260"/>
      <c r="W45" s="260"/>
      <c r="X45" s="261"/>
      <c r="Y45" s="26"/>
    </row>
    <row r="46" spans="2:25" ht="12.75">
      <c r="B46" s="85"/>
      <c r="C46" s="270" t="s">
        <v>38</v>
      </c>
      <c r="D46" s="86" t="s">
        <v>31</v>
      </c>
      <c r="E46" s="87"/>
      <c r="F46" s="87"/>
      <c r="G46" s="87"/>
      <c r="H46" s="88"/>
      <c r="I46" s="26"/>
      <c r="J46" s="89"/>
      <c r="K46" s="272" t="s">
        <v>38</v>
      </c>
      <c r="L46" s="90" t="s">
        <v>32</v>
      </c>
      <c r="M46" s="91"/>
      <c r="N46" s="91"/>
      <c r="O46" s="91"/>
      <c r="P46" s="92"/>
      <c r="Q46" s="26"/>
      <c r="R46" s="89"/>
      <c r="S46" s="272" t="s">
        <v>38</v>
      </c>
      <c r="T46" s="86" t="s">
        <v>32</v>
      </c>
      <c r="U46" s="87"/>
      <c r="V46" s="87"/>
      <c r="W46" s="87"/>
      <c r="X46" s="88"/>
      <c r="Y46" s="26"/>
    </row>
    <row r="47" spans="2:25" ht="25.5">
      <c r="B47" s="93"/>
      <c r="C47" s="271"/>
      <c r="D47" s="71" t="s">
        <v>33</v>
      </c>
      <c r="E47" s="71" t="s">
        <v>34</v>
      </c>
      <c r="F47" s="71" t="s">
        <v>35</v>
      </c>
      <c r="G47" s="71" t="s">
        <v>36</v>
      </c>
      <c r="H47" s="94" t="s">
        <v>37</v>
      </c>
      <c r="I47" s="77"/>
      <c r="J47" s="95"/>
      <c r="K47" s="273"/>
      <c r="L47" s="71" t="s">
        <v>33</v>
      </c>
      <c r="M47" s="71" t="s">
        <v>34</v>
      </c>
      <c r="N47" s="71" t="s">
        <v>35</v>
      </c>
      <c r="O47" s="71" t="s">
        <v>36</v>
      </c>
      <c r="P47" s="94" t="s">
        <v>37</v>
      </c>
      <c r="Q47" s="26"/>
      <c r="R47" s="95"/>
      <c r="S47" s="273"/>
      <c r="T47" s="75" t="s">
        <v>33</v>
      </c>
      <c r="U47" s="75" t="s">
        <v>34</v>
      </c>
      <c r="V47" s="75" t="s">
        <v>35</v>
      </c>
      <c r="W47" s="75" t="s">
        <v>36</v>
      </c>
      <c r="X47" s="94" t="s">
        <v>37</v>
      </c>
      <c r="Y47" s="26"/>
    </row>
    <row r="48" spans="2:25" ht="12.75">
      <c r="B48" s="96" t="s">
        <v>16</v>
      </c>
      <c r="C48" s="80"/>
      <c r="D48" s="80"/>
      <c r="E48" s="80"/>
      <c r="F48" s="80"/>
      <c r="G48" s="81"/>
      <c r="H48" s="97"/>
      <c r="I48" s="77"/>
      <c r="J48" s="78" t="s">
        <v>16</v>
      </c>
      <c r="K48" s="98"/>
      <c r="L48" s="80"/>
      <c r="M48" s="80"/>
      <c r="N48" s="80"/>
      <c r="O48" s="81"/>
      <c r="P48" s="99"/>
      <c r="Q48" s="26"/>
      <c r="R48" s="78" t="s">
        <v>16</v>
      </c>
      <c r="S48" s="98"/>
      <c r="T48" s="80"/>
      <c r="U48" s="80"/>
      <c r="V48" s="80"/>
      <c r="W48" s="81"/>
      <c r="X48" s="99"/>
      <c r="Y48" s="26"/>
    </row>
    <row r="49" spans="2:25" ht="12.75">
      <c r="B49" s="100" t="s">
        <v>17</v>
      </c>
      <c r="C49" s="36"/>
      <c r="D49" s="36"/>
      <c r="E49" s="36"/>
      <c r="F49" s="36"/>
      <c r="G49" s="39"/>
      <c r="H49" s="101"/>
      <c r="I49" s="77"/>
      <c r="J49" s="50" t="s">
        <v>17</v>
      </c>
      <c r="K49" s="38"/>
      <c r="L49" s="36"/>
      <c r="M49" s="36"/>
      <c r="N49" s="36"/>
      <c r="O49" s="39"/>
      <c r="P49" s="102"/>
      <c r="Q49" s="26"/>
      <c r="R49" s="50" t="s">
        <v>17</v>
      </c>
      <c r="S49" s="38"/>
      <c r="T49" s="36"/>
      <c r="U49" s="36"/>
      <c r="V49" s="36"/>
      <c r="W49" s="39"/>
      <c r="X49" s="102"/>
      <c r="Y49" s="26"/>
    </row>
    <row r="50" spans="2:25" ht="12.75">
      <c r="B50" s="100" t="s">
        <v>18</v>
      </c>
      <c r="C50" s="36"/>
      <c r="D50" s="36"/>
      <c r="E50" s="36"/>
      <c r="F50" s="36"/>
      <c r="G50" s="39"/>
      <c r="H50" s="101"/>
      <c r="I50" s="77"/>
      <c r="J50" s="50" t="s">
        <v>18</v>
      </c>
      <c r="K50" s="38"/>
      <c r="L50" s="36"/>
      <c r="M50" s="36"/>
      <c r="N50" s="36"/>
      <c r="O50" s="39"/>
      <c r="P50" s="102"/>
      <c r="Q50" s="26"/>
      <c r="R50" s="50" t="s">
        <v>18</v>
      </c>
      <c r="S50" s="38"/>
      <c r="T50" s="36"/>
      <c r="U50" s="36"/>
      <c r="V50" s="36"/>
      <c r="W50" s="39"/>
      <c r="X50" s="102"/>
      <c r="Y50" s="26"/>
    </row>
    <row r="51" spans="2:25" ht="12.75">
      <c r="B51" s="100" t="s">
        <v>19</v>
      </c>
      <c r="C51" s="36"/>
      <c r="D51" s="36"/>
      <c r="E51" s="36"/>
      <c r="F51" s="36"/>
      <c r="G51" s="39"/>
      <c r="H51" s="101"/>
      <c r="I51" s="77"/>
      <c r="J51" s="50" t="s">
        <v>19</v>
      </c>
      <c r="K51" s="38"/>
      <c r="L51" s="36"/>
      <c r="M51" s="36"/>
      <c r="N51" s="36"/>
      <c r="O51" s="39"/>
      <c r="P51" s="102"/>
      <c r="Q51" s="26"/>
      <c r="R51" s="50" t="s">
        <v>19</v>
      </c>
      <c r="S51" s="38"/>
      <c r="T51" s="36"/>
      <c r="U51" s="36"/>
      <c r="V51" s="36"/>
      <c r="W51" s="39"/>
      <c r="X51" s="102"/>
      <c r="Y51" s="26"/>
    </row>
    <row r="52" spans="2:25" ht="13.5" thickBot="1">
      <c r="B52" s="103" t="s">
        <v>13</v>
      </c>
      <c r="C52" s="104">
        <f aca="true" t="shared" si="6" ref="C52:H52">SUM(C48:C51)</f>
        <v>0</v>
      </c>
      <c r="D52" s="56">
        <f t="shared" si="6"/>
        <v>0</v>
      </c>
      <c r="E52" s="56">
        <f t="shared" si="6"/>
        <v>0</v>
      </c>
      <c r="F52" s="56">
        <f t="shared" si="6"/>
        <v>0</v>
      </c>
      <c r="G52" s="56">
        <f t="shared" si="6"/>
        <v>0</v>
      </c>
      <c r="H52" s="105">
        <f t="shared" si="6"/>
        <v>0</v>
      </c>
      <c r="I52" s="77"/>
      <c r="J52" s="54" t="s">
        <v>13</v>
      </c>
      <c r="K52" s="55">
        <f aca="true" t="shared" si="7" ref="K52:P52">SUM(K48:K51)</f>
        <v>0</v>
      </c>
      <c r="L52" s="56">
        <f t="shared" si="7"/>
        <v>0</v>
      </c>
      <c r="M52" s="56">
        <f t="shared" si="7"/>
        <v>0</v>
      </c>
      <c r="N52" s="56">
        <f t="shared" si="7"/>
        <v>0</v>
      </c>
      <c r="O52" s="56">
        <f t="shared" si="7"/>
        <v>0</v>
      </c>
      <c r="P52" s="105">
        <f t="shared" si="7"/>
        <v>0</v>
      </c>
      <c r="Q52" s="26"/>
      <c r="R52" s="54" t="s">
        <v>13</v>
      </c>
      <c r="S52" s="55">
        <f aca="true" t="shared" si="8" ref="S52:X52">SUM(S48:S51)</f>
        <v>0</v>
      </c>
      <c r="T52" s="56">
        <f t="shared" si="8"/>
        <v>0</v>
      </c>
      <c r="U52" s="56">
        <f t="shared" si="8"/>
        <v>0</v>
      </c>
      <c r="V52" s="56">
        <f t="shared" si="8"/>
        <v>0</v>
      </c>
      <c r="W52" s="56">
        <f t="shared" si="8"/>
        <v>0</v>
      </c>
      <c r="X52" s="105">
        <f t="shared" si="8"/>
        <v>0</v>
      </c>
      <c r="Y52" s="26"/>
    </row>
    <row r="53" spans="2:25" ht="13.5" thickBot="1">
      <c r="B53" s="83"/>
      <c r="C53" s="84"/>
      <c r="D53" s="84"/>
      <c r="E53" s="84"/>
      <c r="F53" s="84"/>
      <c r="G53" s="84"/>
      <c r="H53" s="84"/>
      <c r="I53" s="77"/>
      <c r="J53" s="106"/>
      <c r="K53" s="107"/>
      <c r="L53" s="107"/>
      <c r="M53" s="107"/>
      <c r="N53" s="107"/>
      <c r="O53" s="107"/>
      <c r="P53" s="107"/>
      <c r="Q53" s="26"/>
      <c r="R53" s="83"/>
      <c r="S53" s="84"/>
      <c r="T53" s="84"/>
      <c r="U53" s="84"/>
      <c r="V53" s="84"/>
      <c r="W53" s="84"/>
      <c r="X53" s="84"/>
      <c r="Y53" s="26"/>
    </row>
    <row r="54" spans="2:25" ht="12.75">
      <c r="B54" s="259" t="s">
        <v>28</v>
      </c>
      <c r="C54" s="260"/>
      <c r="D54" s="260"/>
      <c r="E54" s="260"/>
      <c r="F54" s="260"/>
      <c r="G54" s="260"/>
      <c r="H54" s="261"/>
      <c r="I54" s="26"/>
      <c r="J54" s="259" t="s">
        <v>29</v>
      </c>
      <c r="K54" s="260"/>
      <c r="L54" s="260"/>
      <c r="M54" s="260"/>
      <c r="N54" s="260"/>
      <c r="O54" s="260"/>
      <c r="P54" s="261"/>
      <c r="Q54" s="26"/>
      <c r="R54" s="259" t="s">
        <v>1</v>
      </c>
      <c r="S54" s="260"/>
      <c r="T54" s="260"/>
      <c r="U54" s="260"/>
      <c r="V54" s="260"/>
      <c r="W54" s="260"/>
      <c r="X54" s="261"/>
      <c r="Y54" s="26"/>
    </row>
    <row r="55" spans="2:25" ht="12.75">
      <c r="B55" s="108"/>
      <c r="C55" s="274" t="s">
        <v>39</v>
      </c>
      <c r="D55" s="90" t="s">
        <v>40</v>
      </c>
      <c r="E55" s="91"/>
      <c r="F55" s="91"/>
      <c r="G55" s="91"/>
      <c r="H55" s="92"/>
      <c r="I55" s="26"/>
      <c r="J55" s="108"/>
      <c r="K55" s="274" t="s">
        <v>39</v>
      </c>
      <c r="L55" s="90" t="s">
        <v>41</v>
      </c>
      <c r="M55" s="91"/>
      <c r="N55" s="91"/>
      <c r="O55" s="91"/>
      <c r="P55" s="92"/>
      <c r="Q55" s="26"/>
      <c r="R55" s="108"/>
      <c r="S55" s="274" t="s">
        <v>39</v>
      </c>
      <c r="T55" s="90" t="s">
        <v>41</v>
      </c>
      <c r="U55" s="91"/>
      <c r="V55" s="91"/>
      <c r="W55" s="91"/>
      <c r="X55" s="92"/>
      <c r="Y55" s="26"/>
    </row>
    <row r="56" spans="2:25" ht="25.5">
      <c r="B56" s="93"/>
      <c r="C56" s="273"/>
      <c r="D56" s="71" t="s">
        <v>33</v>
      </c>
      <c r="E56" s="71" t="s">
        <v>34</v>
      </c>
      <c r="F56" s="71" t="s">
        <v>35</v>
      </c>
      <c r="G56" s="71" t="s">
        <v>36</v>
      </c>
      <c r="H56" s="94" t="s">
        <v>37</v>
      </c>
      <c r="I56" s="26"/>
      <c r="J56" s="93"/>
      <c r="K56" s="273"/>
      <c r="L56" s="71" t="s">
        <v>33</v>
      </c>
      <c r="M56" s="71" t="s">
        <v>34</v>
      </c>
      <c r="N56" s="71" t="s">
        <v>35</v>
      </c>
      <c r="O56" s="71" t="s">
        <v>36</v>
      </c>
      <c r="P56" s="94" t="s">
        <v>37</v>
      </c>
      <c r="Q56" s="26"/>
      <c r="R56" s="93"/>
      <c r="S56" s="273"/>
      <c r="T56" s="109" t="s">
        <v>33</v>
      </c>
      <c r="U56" s="109" t="s">
        <v>34</v>
      </c>
      <c r="V56" s="75" t="s">
        <v>35</v>
      </c>
      <c r="W56" s="109" t="s">
        <v>36</v>
      </c>
      <c r="X56" s="94" t="s">
        <v>37</v>
      </c>
      <c r="Y56" s="26"/>
    </row>
    <row r="57" spans="2:25" ht="12.75">
      <c r="B57" s="78" t="s">
        <v>16</v>
      </c>
      <c r="C57" s="79">
        <f>SUM(D11:F11)</f>
        <v>0</v>
      </c>
      <c r="D57" s="80"/>
      <c r="E57" s="80"/>
      <c r="F57" s="80"/>
      <c r="G57" s="39"/>
      <c r="H57" s="110"/>
      <c r="I57" s="26"/>
      <c r="J57" s="78" t="s">
        <v>16</v>
      </c>
      <c r="K57" s="79">
        <f>SUM(G11:H11)</f>
        <v>0</v>
      </c>
      <c r="L57" s="80"/>
      <c r="M57" s="80"/>
      <c r="N57" s="80"/>
      <c r="O57" s="81"/>
      <c r="P57" s="111"/>
      <c r="Q57" s="26"/>
      <c r="R57" s="78" t="s">
        <v>16</v>
      </c>
      <c r="S57" s="79">
        <f>SUM(I11:M11)</f>
        <v>0</v>
      </c>
      <c r="T57" s="80"/>
      <c r="U57" s="80"/>
      <c r="V57" s="80"/>
      <c r="W57" s="81"/>
      <c r="X57" s="111"/>
      <c r="Y57" s="26"/>
    </row>
    <row r="58" spans="2:25" ht="12.75">
      <c r="B58" s="50" t="s">
        <v>17</v>
      </c>
      <c r="C58" s="79">
        <f>SUM(D12:F12)</f>
        <v>0</v>
      </c>
      <c r="D58" s="36"/>
      <c r="E58" s="36"/>
      <c r="F58" s="36"/>
      <c r="G58" s="39"/>
      <c r="H58" s="110"/>
      <c r="I58" s="26"/>
      <c r="J58" s="50" t="s">
        <v>17</v>
      </c>
      <c r="K58" s="79">
        <f>SUM(G12:H12)</f>
        <v>0</v>
      </c>
      <c r="L58" s="36"/>
      <c r="M58" s="36"/>
      <c r="N58" s="36"/>
      <c r="O58" s="39"/>
      <c r="P58" s="110"/>
      <c r="Q58" s="26"/>
      <c r="R58" s="50" t="s">
        <v>17</v>
      </c>
      <c r="S58" s="79">
        <f>SUM(I12:M12)</f>
        <v>0</v>
      </c>
      <c r="T58" s="36"/>
      <c r="U58" s="36"/>
      <c r="V58" s="36"/>
      <c r="W58" s="39"/>
      <c r="X58" s="110"/>
      <c r="Y58" s="26"/>
    </row>
    <row r="59" spans="2:25" ht="12.75">
      <c r="B59" s="50" t="s">
        <v>18</v>
      </c>
      <c r="C59" s="79">
        <f>SUM(D13:F13)</f>
        <v>0</v>
      </c>
      <c r="D59" s="36"/>
      <c r="E59" s="36"/>
      <c r="F59" s="36"/>
      <c r="G59" s="39"/>
      <c r="H59" s="110"/>
      <c r="I59" s="26"/>
      <c r="J59" s="50" t="s">
        <v>18</v>
      </c>
      <c r="K59" s="79">
        <f>SUM(G13:H13)</f>
        <v>0</v>
      </c>
      <c r="L59" s="36"/>
      <c r="M59" s="36"/>
      <c r="N59" s="36"/>
      <c r="O59" s="39"/>
      <c r="P59" s="110"/>
      <c r="Q59" s="26"/>
      <c r="R59" s="50" t="s">
        <v>18</v>
      </c>
      <c r="S59" s="79">
        <f>SUM(I13:M13)</f>
        <v>0</v>
      </c>
      <c r="T59" s="36"/>
      <c r="U59" s="36"/>
      <c r="V59" s="36"/>
      <c r="W59" s="39"/>
      <c r="X59" s="110"/>
      <c r="Y59" s="26"/>
    </row>
    <row r="60" spans="2:25" ht="12.75">
      <c r="B60" s="50" t="s">
        <v>19</v>
      </c>
      <c r="C60" s="79">
        <f>SUM(D14:F14)</f>
        <v>0</v>
      </c>
      <c r="D60" s="36"/>
      <c r="E60" s="36"/>
      <c r="F60" s="36"/>
      <c r="G60" s="39"/>
      <c r="H60" s="110"/>
      <c r="I60" s="26"/>
      <c r="J60" s="50" t="s">
        <v>19</v>
      </c>
      <c r="K60" s="79">
        <f>SUM(G14:H14)</f>
        <v>0</v>
      </c>
      <c r="L60" s="36"/>
      <c r="M60" s="36"/>
      <c r="N60" s="36"/>
      <c r="O60" s="39"/>
      <c r="P60" s="110"/>
      <c r="Q60" s="26"/>
      <c r="R60" s="50" t="s">
        <v>19</v>
      </c>
      <c r="S60" s="79">
        <f>SUM(I14:M14)</f>
        <v>0</v>
      </c>
      <c r="T60" s="36"/>
      <c r="U60" s="36"/>
      <c r="V60" s="36"/>
      <c r="W60" s="39"/>
      <c r="X60" s="110"/>
      <c r="Y60" s="26"/>
    </row>
    <row r="61" spans="2:25" ht="13.5" thickBot="1">
      <c r="B61" s="54" t="s">
        <v>13</v>
      </c>
      <c r="C61" s="55">
        <f aca="true" t="shared" si="9" ref="C61:H61">SUM(C57:C60)</f>
        <v>0</v>
      </c>
      <c r="D61" s="56">
        <f t="shared" si="9"/>
        <v>0</v>
      </c>
      <c r="E61" s="56">
        <f t="shared" si="9"/>
        <v>0</v>
      </c>
      <c r="F61" s="56">
        <f t="shared" si="9"/>
        <v>0</v>
      </c>
      <c r="G61" s="56">
        <f t="shared" si="9"/>
        <v>0</v>
      </c>
      <c r="H61" s="105">
        <f t="shared" si="9"/>
        <v>0</v>
      </c>
      <c r="I61" s="26"/>
      <c r="J61" s="54" t="s">
        <v>13</v>
      </c>
      <c r="K61" s="55">
        <f aca="true" t="shared" si="10" ref="K61:P61">SUM(K57:K60)</f>
        <v>0</v>
      </c>
      <c r="L61" s="56">
        <f t="shared" si="10"/>
        <v>0</v>
      </c>
      <c r="M61" s="56">
        <f t="shared" si="10"/>
        <v>0</v>
      </c>
      <c r="N61" s="56">
        <f t="shared" si="10"/>
        <v>0</v>
      </c>
      <c r="O61" s="56">
        <f t="shared" si="10"/>
        <v>0</v>
      </c>
      <c r="P61" s="105">
        <f t="shared" si="10"/>
        <v>0</v>
      </c>
      <c r="Q61" s="26"/>
      <c r="R61" s="54" t="s">
        <v>13</v>
      </c>
      <c r="S61" s="55">
        <f aca="true" t="shared" si="11" ref="S61:X61">SUM(S57:S60)</f>
        <v>0</v>
      </c>
      <c r="T61" s="56">
        <f t="shared" si="11"/>
        <v>0</v>
      </c>
      <c r="U61" s="56">
        <f t="shared" si="11"/>
        <v>0</v>
      </c>
      <c r="V61" s="56">
        <f t="shared" si="11"/>
        <v>0</v>
      </c>
      <c r="W61" s="56">
        <f t="shared" si="11"/>
        <v>0</v>
      </c>
      <c r="X61" s="105">
        <f t="shared" si="11"/>
        <v>0</v>
      </c>
      <c r="Y61" s="26"/>
    </row>
    <row r="62" spans="2:25" ht="13.5" thickBot="1">
      <c r="B62" s="26"/>
      <c r="C62" s="26"/>
      <c r="D62" s="26"/>
      <c r="E62" s="26"/>
      <c r="F62" s="26"/>
      <c r="G62" s="26"/>
      <c r="H62" s="26"/>
      <c r="I62" s="26"/>
      <c r="J62" s="112"/>
      <c r="K62" s="112"/>
      <c r="L62" s="112"/>
      <c r="M62" s="112"/>
      <c r="N62" s="112"/>
      <c r="O62" s="112"/>
      <c r="P62" s="112"/>
      <c r="Q62" s="26"/>
      <c r="R62" s="26"/>
      <c r="S62" s="26"/>
      <c r="T62" s="26"/>
      <c r="U62" s="26"/>
      <c r="V62" s="26"/>
      <c r="W62" s="26"/>
      <c r="X62" s="26"/>
      <c r="Y62" s="26"/>
    </row>
    <row r="63" spans="2:25" ht="12.75">
      <c r="B63" s="259" t="s">
        <v>28</v>
      </c>
      <c r="C63" s="260"/>
      <c r="D63" s="260"/>
      <c r="E63" s="260"/>
      <c r="F63" s="260"/>
      <c r="G63" s="260"/>
      <c r="H63" s="261"/>
      <c r="I63" s="26"/>
      <c r="J63" s="259" t="s">
        <v>29</v>
      </c>
      <c r="K63" s="260"/>
      <c r="L63" s="260"/>
      <c r="M63" s="260"/>
      <c r="N63" s="260"/>
      <c r="O63" s="260"/>
      <c r="P63" s="261"/>
      <c r="Q63" s="26"/>
      <c r="R63" s="259" t="s">
        <v>1</v>
      </c>
      <c r="S63" s="260"/>
      <c r="T63" s="260"/>
      <c r="U63" s="260"/>
      <c r="V63" s="260"/>
      <c r="W63" s="260"/>
      <c r="X63" s="261"/>
      <c r="Y63" s="26"/>
    </row>
    <row r="64" spans="2:25" ht="12.75">
      <c r="B64" s="108"/>
      <c r="C64" s="274" t="s">
        <v>42</v>
      </c>
      <c r="D64" s="90" t="s">
        <v>43</v>
      </c>
      <c r="E64" s="91"/>
      <c r="F64" s="91"/>
      <c r="G64" s="91"/>
      <c r="H64" s="92"/>
      <c r="I64" s="26"/>
      <c r="J64" s="108"/>
      <c r="K64" s="274" t="s">
        <v>42</v>
      </c>
      <c r="L64" s="90" t="s">
        <v>44</v>
      </c>
      <c r="M64" s="91"/>
      <c r="N64" s="91"/>
      <c r="O64" s="91"/>
      <c r="P64" s="92"/>
      <c r="Q64" s="26"/>
      <c r="R64" s="108"/>
      <c r="S64" s="274" t="s">
        <v>42</v>
      </c>
      <c r="T64" s="90" t="s">
        <v>44</v>
      </c>
      <c r="U64" s="91"/>
      <c r="V64" s="91"/>
      <c r="W64" s="91"/>
      <c r="X64" s="92"/>
      <c r="Y64" s="26"/>
    </row>
    <row r="65" spans="2:25" ht="26.25" thickBot="1">
      <c r="B65" s="93"/>
      <c r="C65" s="273"/>
      <c r="D65" s="71" t="s">
        <v>33</v>
      </c>
      <c r="E65" s="71" t="s">
        <v>34</v>
      </c>
      <c r="F65" s="71" t="s">
        <v>35</v>
      </c>
      <c r="G65" s="71" t="s">
        <v>36</v>
      </c>
      <c r="H65" s="113" t="s">
        <v>37</v>
      </c>
      <c r="I65" s="26"/>
      <c r="J65" s="93"/>
      <c r="K65" s="273"/>
      <c r="L65" s="71" t="s">
        <v>33</v>
      </c>
      <c r="M65" s="71" t="s">
        <v>34</v>
      </c>
      <c r="N65" s="71" t="s">
        <v>35</v>
      </c>
      <c r="O65" s="71" t="s">
        <v>36</v>
      </c>
      <c r="P65" s="94"/>
      <c r="Q65" s="26"/>
      <c r="R65" s="93"/>
      <c r="S65" s="273"/>
      <c r="T65" s="109" t="s">
        <v>33</v>
      </c>
      <c r="U65" s="109" t="s">
        <v>34</v>
      </c>
      <c r="V65" s="109" t="s">
        <v>45</v>
      </c>
      <c r="W65" s="109" t="s">
        <v>36</v>
      </c>
      <c r="X65" s="94"/>
      <c r="Y65" s="26"/>
    </row>
    <row r="66" spans="2:25" ht="12.75">
      <c r="B66" s="78" t="s">
        <v>16</v>
      </c>
      <c r="C66" s="79">
        <f>IF(C48&gt;0,C57*1000/C48,0)</f>
        <v>0</v>
      </c>
      <c r="D66" s="114">
        <f>IF(D48&gt;0,D57*1000/D48,0)</f>
        <v>0</v>
      </c>
      <c r="E66" s="114">
        <f>IF(E48&gt;0,E57*1000/E48,0)</f>
        <v>0</v>
      </c>
      <c r="F66" s="114">
        <f>IF(F48&gt;0,F57*1000/F48,0)</f>
        <v>0</v>
      </c>
      <c r="G66" s="114">
        <f>IF(G48&gt;0,G57*1000/G48,0)</f>
        <v>0</v>
      </c>
      <c r="H66" s="115"/>
      <c r="I66" s="26"/>
      <c r="J66" s="78" t="s">
        <v>16</v>
      </c>
      <c r="K66" s="79">
        <f aca="true" t="shared" si="12" ref="K66:O69">IF(K48&gt;0,K57*1000/K48,0)</f>
        <v>0</v>
      </c>
      <c r="L66" s="114">
        <f t="shared" si="12"/>
        <v>0</v>
      </c>
      <c r="M66" s="114">
        <f t="shared" si="12"/>
        <v>0</v>
      </c>
      <c r="N66" s="114">
        <f t="shared" si="12"/>
        <v>0</v>
      </c>
      <c r="O66" s="114">
        <f t="shared" si="12"/>
        <v>0</v>
      </c>
      <c r="P66" s="111"/>
      <c r="Q66" s="26"/>
      <c r="R66" s="78" t="s">
        <v>16</v>
      </c>
      <c r="S66" s="79">
        <f aca="true" t="shared" si="13" ref="S66:W69">IF(S48&gt;0,S57*1000/S48,0)</f>
        <v>0</v>
      </c>
      <c r="T66" s="114">
        <f t="shared" si="13"/>
        <v>0</v>
      </c>
      <c r="U66" s="114">
        <f t="shared" si="13"/>
        <v>0</v>
      </c>
      <c r="V66" s="114">
        <f t="shared" si="13"/>
        <v>0</v>
      </c>
      <c r="W66" s="114">
        <f t="shared" si="13"/>
        <v>0</v>
      </c>
      <c r="X66" s="111"/>
      <c r="Y66" s="26"/>
    </row>
    <row r="67" spans="2:25" ht="12.75">
      <c r="B67" s="50" t="s">
        <v>17</v>
      </c>
      <c r="C67" s="51">
        <f aca="true" t="shared" si="14" ref="C67:G69">IF(C49&gt;0,C58*1000/C49,0)</f>
        <v>0</v>
      </c>
      <c r="D67" s="52">
        <f t="shared" si="14"/>
        <v>0</v>
      </c>
      <c r="E67" s="52">
        <f t="shared" si="14"/>
        <v>0</v>
      </c>
      <c r="F67" s="52">
        <f t="shared" si="14"/>
        <v>0</v>
      </c>
      <c r="G67" s="52">
        <f t="shared" si="14"/>
        <v>0</v>
      </c>
      <c r="H67" s="110"/>
      <c r="I67" s="26"/>
      <c r="J67" s="50" t="s">
        <v>17</v>
      </c>
      <c r="K67" s="51">
        <f t="shared" si="12"/>
        <v>0</v>
      </c>
      <c r="L67" s="52">
        <f t="shared" si="12"/>
        <v>0</v>
      </c>
      <c r="M67" s="52">
        <f t="shared" si="12"/>
        <v>0</v>
      </c>
      <c r="N67" s="52">
        <f t="shared" si="12"/>
        <v>0</v>
      </c>
      <c r="O67" s="52">
        <f t="shared" si="12"/>
        <v>0</v>
      </c>
      <c r="P67" s="110"/>
      <c r="Q67" s="26"/>
      <c r="R67" s="50" t="s">
        <v>17</v>
      </c>
      <c r="S67" s="51">
        <f t="shared" si="13"/>
        <v>0</v>
      </c>
      <c r="T67" s="52">
        <f t="shared" si="13"/>
        <v>0</v>
      </c>
      <c r="U67" s="52">
        <f t="shared" si="13"/>
        <v>0</v>
      </c>
      <c r="V67" s="52">
        <f t="shared" si="13"/>
        <v>0</v>
      </c>
      <c r="W67" s="52">
        <f t="shared" si="13"/>
        <v>0</v>
      </c>
      <c r="X67" s="110"/>
      <c r="Y67" s="26"/>
    </row>
    <row r="68" spans="2:25" ht="12.75">
      <c r="B68" s="50" t="s">
        <v>18</v>
      </c>
      <c r="C68" s="51">
        <f t="shared" si="14"/>
        <v>0</v>
      </c>
      <c r="D68" s="52">
        <f t="shared" si="14"/>
        <v>0</v>
      </c>
      <c r="E68" s="52">
        <f t="shared" si="14"/>
        <v>0</v>
      </c>
      <c r="F68" s="52">
        <f t="shared" si="14"/>
        <v>0</v>
      </c>
      <c r="G68" s="52">
        <f t="shared" si="14"/>
        <v>0</v>
      </c>
      <c r="H68" s="110"/>
      <c r="I68" s="26"/>
      <c r="J68" s="50" t="s">
        <v>18</v>
      </c>
      <c r="K68" s="51">
        <f t="shared" si="12"/>
        <v>0</v>
      </c>
      <c r="L68" s="52">
        <f t="shared" si="12"/>
        <v>0</v>
      </c>
      <c r="M68" s="52">
        <f t="shared" si="12"/>
        <v>0</v>
      </c>
      <c r="N68" s="52">
        <f t="shared" si="12"/>
        <v>0</v>
      </c>
      <c r="O68" s="52">
        <f t="shared" si="12"/>
        <v>0</v>
      </c>
      <c r="P68" s="110"/>
      <c r="Q68" s="26"/>
      <c r="R68" s="50" t="s">
        <v>18</v>
      </c>
      <c r="S68" s="51">
        <f t="shared" si="13"/>
        <v>0</v>
      </c>
      <c r="T68" s="52">
        <f t="shared" si="13"/>
        <v>0</v>
      </c>
      <c r="U68" s="52">
        <f t="shared" si="13"/>
        <v>0</v>
      </c>
      <c r="V68" s="52">
        <f t="shared" si="13"/>
        <v>0</v>
      </c>
      <c r="W68" s="52">
        <f t="shared" si="13"/>
        <v>0</v>
      </c>
      <c r="X68" s="110"/>
      <c r="Y68" s="26"/>
    </row>
    <row r="69" spans="2:25" ht="13.5" thickBot="1">
      <c r="B69" s="116" t="s">
        <v>19</v>
      </c>
      <c r="C69" s="117">
        <f t="shared" si="14"/>
        <v>0</v>
      </c>
      <c r="D69" s="118">
        <f t="shared" si="14"/>
        <v>0</v>
      </c>
      <c r="E69" s="118">
        <f t="shared" si="14"/>
        <v>0</v>
      </c>
      <c r="F69" s="118">
        <f t="shared" si="14"/>
        <v>0</v>
      </c>
      <c r="G69" s="118">
        <f t="shared" si="14"/>
        <v>0</v>
      </c>
      <c r="H69" s="119"/>
      <c r="I69" s="26"/>
      <c r="J69" s="116" t="s">
        <v>19</v>
      </c>
      <c r="K69" s="117">
        <f t="shared" si="12"/>
        <v>0</v>
      </c>
      <c r="L69" s="118">
        <f t="shared" si="12"/>
        <v>0</v>
      </c>
      <c r="M69" s="118">
        <f t="shared" si="12"/>
        <v>0</v>
      </c>
      <c r="N69" s="118">
        <f t="shared" si="12"/>
        <v>0</v>
      </c>
      <c r="O69" s="118">
        <f t="shared" si="12"/>
        <v>0</v>
      </c>
      <c r="P69" s="119"/>
      <c r="Q69" s="26"/>
      <c r="R69" s="116" t="s">
        <v>19</v>
      </c>
      <c r="S69" s="117">
        <f t="shared" si="13"/>
        <v>0</v>
      </c>
      <c r="T69" s="118">
        <f t="shared" si="13"/>
        <v>0</v>
      </c>
      <c r="U69" s="118">
        <f t="shared" si="13"/>
        <v>0</v>
      </c>
      <c r="V69" s="118">
        <f t="shared" si="13"/>
        <v>0</v>
      </c>
      <c r="W69" s="118">
        <f t="shared" si="13"/>
        <v>0</v>
      </c>
      <c r="X69" s="119"/>
      <c r="Y69" s="26"/>
    </row>
    <row r="70" spans="2:25" ht="12.75"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</row>
    <row r="71" spans="2:25" ht="12.75"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</row>
    <row r="72" spans="2:25" ht="12.75">
      <c r="B72" s="25" t="s">
        <v>46</v>
      </c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</row>
    <row r="73" spans="2:25" ht="13.5" thickBot="1"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</row>
    <row r="74" spans="2:25" ht="38.25">
      <c r="B74" s="120"/>
      <c r="C74" s="47" t="s">
        <v>22</v>
      </c>
      <c r="D74" s="48" t="s">
        <v>23</v>
      </c>
      <c r="E74" s="48" t="s">
        <v>24</v>
      </c>
      <c r="F74" s="48" t="s">
        <v>25</v>
      </c>
      <c r="G74" s="48" t="s">
        <v>26</v>
      </c>
      <c r="H74" s="49" t="s">
        <v>27</v>
      </c>
      <c r="I74" s="25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</row>
    <row r="75" spans="2:25" ht="12.75">
      <c r="B75" s="78" t="s">
        <v>16</v>
      </c>
      <c r="C75" s="79">
        <f>D75+E75</f>
        <v>0</v>
      </c>
      <c r="D75" s="114">
        <f>C85</f>
        <v>0</v>
      </c>
      <c r="E75" s="121"/>
      <c r="F75" s="114">
        <f>K85</f>
        <v>0</v>
      </c>
      <c r="G75" s="114">
        <f>S85</f>
        <v>0</v>
      </c>
      <c r="H75" s="122">
        <f>E75-SUM(F75:G75)</f>
        <v>0</v>
      </c>
      <c r="I75" s="25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</row>
    <row r="76" spans="2:25" ht="12.75">
      <c r="B76" s="50" t="s">
        <v>17</v>
      </c>
      <c r="C76" s="79">
        <f>D76+E76</f>
        <v>0</v>
      </c>
      <c r="D76" s="114">
        <f>C86</f>
        <v>0</v>
      </c>
      <c r="E76" s="123"/>
      <c r="F76" s="114">
        <f>K86</f>
        <v>0</v>
      </c>
      <c r="G76" s="114">
        <f>S86</f>
        <v>0</v>
      </c>
      <c r="H76" s="122">
        <f>E76-SUM(F76:G76)</f>
        <v>0</v>
      </c>
      <c r="I76" s="25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2:25" ht="12.75">
      <c r="B77" s="50" t="s">
        <v>18</v>
      </c>
      <c r="C77" s="79">
        <f>D77+E77</f>
        <v>0</v>
      </c>
      <c r="D77" s="114">
        <f>C87</f>
        <v>0</v>
      </c>
      <c r="E77" s="123"/>
      <c r="F77" s="114">
        <f>K87</f>
        <v>0</v>
      </c>
      <c r="G77" s="114">
        <f>S87</f>
        <v>0</v>
      </c>
      <c r="H77" s="122">
        <f>E77-SUM(F77:G77)</f>
        <v>0</v>
      </c>
      <c r="I77" s="25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</row>
    <row r="78" spans="2:25" ht="12.75">
      <c r="B78" s="50" t="s">
        <v>19</v>
      </c>
      <c r="C78" s="79">
        <f>D78+E78</f>
        <v>0</v>
      </c>
      <c r="D78" s="114">
        <f>C88</f>
        <v>0</v>
      </c>
      <c r="E78" s="123"/>
      <c r="F78" s="114">
        <f>K88</f>
        <v>0</v>
      </c>
      <c r="G78" s="114">
        <f>S88</f>
        <v>0</v>
      </c>
      <c r="H78" s="122">
        <f>E78-SUM(F78:G78)</f>
        <v>0</v>
      </c>
      <c r="I78" s="25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</row>
    <row r="79" spans="2:25" ht="13.5" thickBot="1">
      <c r="B79" s="54" t="s">
        <v>13</v>
      </c>
      <c r="C79" s="55">
        <f aca="true" t="shared" si="15" ref="C79:H79">SUM(C75:C78)</f>
        <v>0</v>
      </c>
      <c r="D79" s="56">
        <f t="shared" si="15"/>
        <v>0</v>
      </c>
      <c r="E79" s="56">
        <f t="shared" si="15"/>
        <v>0</v>
      </c>
      <c r="F79" s="56">
        <f t="shared" si="15"/>
        <v>0</v>
      </c>
      <c r="G79" s="56">
        <f t="shared" si="15"/>
        <v>0</v>
      </c>
      <c r="H79" s="57">
        <f t="shared" si="15"/>
        <v>0</v>
      </c>
      <c r="I79" s="25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2:25" ht="12.75">
      <c r="B80" s="25"/>
      <c r="C80" s="25"/>
      <c r="D80" s="25"/>
      <c r="E80" s="25"/>
      <c r="F80" s="25"/>
      <c r="G80" s="25"/>
      <c r="H80" s="25"/>
      <c r="I80" s="25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</row>
    <row r="81" spans="2:25" ht="13.5" thickBot="1"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</row>
    <row r="82" spans="2:24" ht="12.75">
      <c r="B82" s="259" t="s">
        <v>28</v>
      </c>
      <c r="C82" s="260"/>
      <c r="D82" s="260"/>
      <c r="E82" s="260"/>
      <c r="F82" s="260"/>
      <c r="G82" s="260"/>
      <c r="H82" s="261"/>
      <c r="I82" s="58"/>
      <c r="J82" s="259" t="s">
        <v>29</v>
      </c>
      <c r="K82" s="260"/>
      <c r="L82" s="260"/>
      <c r="M82" s="260"/>
      <c r="N82" s="260"/>
      <c r="O82" s="260"/>
      <c r="P82" s="261"/>
      <c r="Q82" s="26"/>
      <c r="R82" s="259" t="s">
        <v>1</v>
      </c>
      <c r="S82" s="260"/>
      <c r="T82" s="260"/>
      <c r="U82" s="260"/>
      <c r="V82" s="260"/>
      <c r="W82" s="260"/>
      <c r="X82" s="261"/>
    </row>
    <row r="83" spans="2:24" ht="12.75">
      <c r="B83" s="108"/>
      <c r="C83" s="275" t="s">
        <v>30</v>
      </c>
      <c r="D83" s="277" t="s">
        <v>31</v>
      </c>
      <c r="E83" s="278"/>
      <c r="F83" s="278"/>
      <c r="G83" s="278"/>
      <c r="H83" s="279"/>
      <c r="I83" s="60"/>
      <c r="J83" s="65"/>
      <c r="K83" s="269" t="s">
        <v>30</v>
      </c>
      <c r="L83" s="124" t="s">
        <v>32</v>
      </c>
      <c r="M83" s="125"/>
      <c r="N83" s="125"/>
      <c r="O83" s="125"/>
      <c r="P83" s="126"/>
      <c r="Q83" s="60"/>
      <c r="R83" s="61"/>
      <c r="S83" s="267" t="s">
        <v>30</v>
      </c>
      <c r="T83" s="127" t="s">
        <v>32</v>
      </c>
      <c r="U83" s="128"/>
      <c r="V83" s="128"/>
      <c r="W83" s="128"/>
      <c r="X83" s="129"/>
    </row>
    <row r="84" spans="2:24" ht="37.5" customHeight="1">
      <c r="B84" s="93"/>
      <c r="C84" s="276"/>
      <c r="D84" s="75" t="s">
        <v>47</v>
      </c>
      <c r="E84" s="75" t="s">
        <v>35</v>
      </c>
      <c r="F84" s="75" t="s">
        <v>48</v>
      </c>
      <c r="G84" s="75" t="s">
        <v>49</v>
      </c>
      <c r="H84" s="76" t="s">
        <v>37</v>
      </c>
      <c r="I84" s="73"/>
      <c r="J84" s="74"/>
      <c r="K84" s="268"/>
      <c r="L84" s="75" t="s">
        <v>47</v>
      </c>
      <c r="M84" s="75" t="s">
        <v>35</v>
      </c>
      <c r="N84" s="75" t="s">
        <v>48</v>
      </c>
      <c r="O84" s="75" t="s">
        <v>49</v>
      </c>
      <c r="P84" s="76" t="s">
        <v>37</v>
      </c>
      <c r="Q84" s="60"/>
      <c r="R84" s="74"/>
      <c r="S84" s="268"/>
      <c r="T84" s="75" t="s">
        <v>47</v>
      </c>
      <c r="U84" s="75" t="s">
        <v>35</v>
      </c>
      <c r="V84" s="75" t="s">
        <v>48</v>
      </c>
      <c r="W84" s="75" t="s">
        <v>49</v>
      </c>
      <c r="X84" s="76" t="s">
        <v>37</v>
      </c>
    </row>
    <row r="85" spans="2:24" ht="12.75">
      <c r="B85" s="78" t="s">
        <v>16</v>
      </c>
      <c r="C85" s="79">
        <f>SUM(D85:H85)</f>
        <v>0</v>
      </c>
      <c r="D85" s="80"/>
      <c r="E85" s="80"/>
      <c r="F85" s="80"/>
      <c r="G85" s="81"/>
      <c r="H85" s="82"/>
      <c r="I85" s="77"/>
      <c r="J85" s="78" t="s">
        <v>16</v>
      </c>
      <c r="K85" s="79">
        <f>SUM(L85:P85)</f>
        <v>0</v>
      </c>
      <c r="L85" s="80"/>
      <c r="M85" s="80"/>
      <c r="N85" s="80"/>
      <c r="O85" s="81"/>
      <c r="P85" s="82"/>
      <c r="Q85" s="26"/>
      <c r="R85" s="78" t="s">
        <v>16</v>
      </c>
      <c r="S85" s="79">
        <f>SUM(T85:X85)</f>
        <v>0</v>
      </c>
      <c r="T85" s="80"/>
      <c r="U85" s="80"/>
      <c r="V85" s="80"/>
      <c r="W85" s="81"/>
      <c r="X85" s="82"/>
    </row>
    <row r="86" spans="2:24" ht="12.75">
      <c r="B86" s="50" t="s">
        <v>17</v>
      </c>
      <c r="C86" s="79">
        <f>SUM(D86:H86)</f>
        <v>0</v>
      </c>
      <c r="D86" s="36"/>
      <c r="E86" s="36"/>
      <c r="F86" s="36"/>
      <c r="G86" s="39"/>
      <c r="H86" s="40"/>
      <c r="I86" s="77"/>
      <c r="J86" s="50" t="s">
        <v>17</v>
      </c>
      <c r="K86" s="79">
        <f>SUM(L86:P86)</f>
        <v>0</v>
      </c>
      <c r="L86" s="36"/>
      <c r="M86" s="36"/>
      <c r="N86" s="36"/>
      <c r="O86" s="39"/>
      <c r="P86" s="40"/>
      <c r="Q86" s="26"/>
      <c r="R86" s="50" t="s">
        <v>17</v>
      </c>
      <c r="S86" s="79">
        <f>SUM(T86:X86)</f>
        <v>0</v>
      </c>
      <c r="T86" s="36"/>
      <c r="U86" s="36"/>
      <c r="V86" s="36"/>
      <c r="W86" s="39"/>
      <c r="X86" s="40"/>
    </row>
    <row r="87" spans="2:24" ht="12.75">
      <c r="B87" s="50" t="s">
        <v>18</v>
      </c>
      <c r="C87" s="79">
        <f>SUM(D87:H87)</f>
        <v>0</v>
      </c>
      <c r="D87" s="36"/>
      <c r="E87" s="36"/>
      <c r="F87" s="36"/>
      <c r="G87" s="39"/>
      <c r="H87" s="40"/>
      <c r="I87" s="77"/>
      <c r="J87" s="50" t="s">
        <v>18</v>
      </c>
      <c r="K87" s="79">
        <f>SUM(L87:P87)</f>
        <v>0</v>
      </c>
      <c r="L87" s="36"/>
      <c r="M87" s="36"/>
      <c r="N87" s="36"/>
      <c r="O87" s="39"/>
      <c r="P87" s="40"/>
      <c r="Q87" s="26"/>
      <c r="R87" s="50" t="s">
        <v>18</v>
      </c>
      <c r="S87" s="79">
        <f>SUM(T87:X87)</f>
        <v>0</v>
      </c>
      <c r="T87" s="36"/>
      <c r="U87" s="36"/>
      <c r="V87" s="36"/>
      <c r="W87" s="39"/>
      <c r="X87" s="40"/>
    </row>
    <row r="88" spans="2:24" ht="12.75">
      <c r="B88" s="50" t="s">
        <v>19</v>
      </c>
      <c r="C88" s="79">
        <f>SUM(D88:H88)</f>
        <v>0</v>
      </c>
      <c r="D88" s="36"/>
      <c r="E88" s="36"/>
      <c r="F88" s="36"/>
      <c r="G88" s="39"/>
      <c r="H88" s="40"/>
      <c r="I88" s="77"/>
      <c r="J88" s="50" t="s">
        <v>19</v>
      </c>
      <c r="K88" s="79">
        <f>SUM(L88:P88)</f>
        <v>0</v>
      </c>
      <c r="L88" s="36"/>
      <c r="M88" s="36"/>
      <c r="N88" s="36"/>
      <c r="O88" s="39"/>
      <c r="P88" s="40"/>
      <c r="Q88" s="26"/>
      <c r="R88" s="50" t="s">
        <v>19</v>
      </c>
      <c r="S88" s="79">
        <f>SUM(T88:X88)</f>
        <v>0</v>
      </c>
      <c r="T88" s="36"/>
      <c r="U88" s="36"/>
      <c r="V88" s="36"/>
      <c r="W88" s="39"/>
      <c r="X88" s="40"/>
    </row>
    <row r="89" spans="2:24" ht="13.5" thickBot="1">
      <c r="B89" s="54" t="s">
        <v>13</v>
      </c>
      <c r="C89" s="55">
        <f aca="true" t="shared" si="16" ref="C89:H89">SUM(C85:C88)</f>
        <v>0</v>
      </c>
      <c r="D89" s="56">
        <f t="shared" si="16"/>
        <v>0</v>
      </c>
      <c r="E89" s="56">
        <f t="shared" si="16"/>
        <v>0</v>
      </c>
      <c r="F89" s="56">
        <f t="shared" si="16"/>
        <v>0</v>
      </c>
      <c r="G89" s="56">
        <f t="shared" si="16"/>
        <v>0</v>
      </c>
      <c r="H89" s="57">
        <f t="shared" si="16"/>
        <v>0</v>
      </c>
      <c r="I89" s="77"/>
      <c r="J89" s="54" t="s">
        <v>13</v>
      </c>
      <c r="K89" s="55">
        <f aca="true" t="shared" si="17" ref="K89:P89">SUM(K85:K88)</f>
        <v>0</v>
      </c>
      <c r="L89" s="56">
        <f t="shared" si="17"/>
        <v>0</v>
      </c>
      <c r="M89" s="56">
        <f t="shared" si="17"/>
        <v>0</v>
      </c>
      <c r="N89" s="56">
        <f t="shared" si="17"/>
        <v>0</v>
      </c>
      <c r="O89" s="56">
        <f t="shared" si="17"/>
        <v>0</v>
      </c>
      <c r="P89" s="57">
        <f t="shared" si="17"/>
        <v>0</v>
      </c>
      <c r="Q89" s="26"/>
      <c r="R89" s="54" t="s">
        <v>13</v>
      </c>
      <c r="S89" s="55">
        <f aca="true" t="shared" si="18" ref="S89:X89">SUM(S85:S88)</f>
        <v>0</v>
      </c>
      <c r="T89" s="56">
        <f t="shared" si="18"/>
        <v>0</v>
      </c>
      <c r="U89" s="56">
        <f t="shared" si="18"/>
        <v>0</v>
      </c>
      <c r="V89" s="56">
        <f t="shared" si="18"/>
        <v>0</v>
      </c>
      <c r="W89" s="56">
        <f t="shared" si="18"/>
        <v>0</v>
      </c>
      <c r="X89" s="57">
        <f t="shared" si="18"/>
        <v>0</v>
      </c>
    </row>
    <row r="90" spans="2:24" ht="13.5" thickBot="1">
      <c r="B90" s="83"/>
      <c r="C90" s="84"/>
      <c r="D90" s="84"/>
      <c r="E90" s="84"/>
      <c r="F90" s="84"/>
      <c r="G90" s="84"/>
      <c r="H90" s="84"/>
      <c r="I90" s="77"/>
      <c r="J90" s="83"/>
      <c r="K90" s="84"/>
      <c r="L90" s="84"/>
      <c r="M90" s="84"/>
      <c r="N90" s="84"/>
      <c r="O90" s="84"/>
      <c r="P90" s="84"/>
      <c r="Q90" s="26"/>
      <c r="R90" s="83"/>
      <c r="S90" s="84"/>
      <c r="T90" s="84"/>
      <c r="U90" s="84"/>
      <c r="V90" s="84"/>
      <c r="W90" s="84"/>
      <c r="X90" s="84"/>
    </row>
    <row r="91" spans="2:24" ht="12.75">
      <c r="B91" s="259" t="s">
        <v>28</v>
      </c>
      <c r="C91" s="260"/>
      <c r="D91" s="260"/>
      <c r="E91" s="260"/>
      <c r="F91" s="260"/>
      <c r="G91" s="260"/>
      <c r="H91" s="261"/>
      <c r="I91" s="58"/>
      <c r="J91" s="259" t="s">
        <v>29</v>
      </c>
      <c r="K91" s="260"/>
      <c r="L91" s="260"/>
      <c r="M91" s="260"/>
      <c r="N91" s="260"/>
      <c r="O91" s="260"/>
      <c r="P91" s="261"/>
      <c r="Q91" s="26"/>
      <c r="R91" s="259" t="s">
        <v>1</v>
      </c>
      <c r="S91" s="260"/>
      <c r="T91" s="260"/>
      <c r="U91" s="260"/>
      <c r="V91" s="260"/>
      <c r="W91" s="260"/>
      <c r="X91" s="261"/>
    </row>
    <row r="92" spans="2:24" ht="12.75">
      <c r="B92" s="108"/>
      <c r="C92" s="280" t="s">
        <v>38</v>
      </c>
      <c r="D92" s="90" t="s">
        <v>31</v>
      </c>
      <c r="E92" s="91"/>
      <c r="F92" s="91"/>
      <c r="G92" s="91"/>
      <c r="H92" s="92"/>
      <c r="I92" s="26"/>
      <c r="J92" s="59"/>
      <c r="K92" s="272" t="s">
        <v>38</v>
      </c>
      <c r="L92" s="86" t="s">
        <v>32</v>
      </c>
      <c r="M92" s="87"/>
      <c r="N92" s="87"/>
      <c r="O92" s="87"/>
      <c r="P92" s="88"/>
      <c r="Q92" s="26"/>
      <c r="R92" s="89"/>
      <c r="S92" s="272" t="s">
        <v>38</v>
      </c>
      <c r="T92" s="86" t="s">
        <v>32</v>
      </c>
      <c r="U92" s="87"/>
      <c r="V92" s="87"/>
      <c r="W92" s="87"/>
      <c r="X92" s="88"/>
    </row>
    <row r="93" spans="2:24" ht="42.75" customHeight="1">
      <c r="B93" s="93"/>
      <c r="C93" s="271"/>
      <c r="D93" s="75" t="s">
        <v>47</v>
      </c>
      <c r="E93" s="75" t="s">
        <v>35</v>
      </c>
      <c r="F93" s="75" t="s">
        <v>48</v>
      </c>
      <c r="G93" s="75" t="s">
        <v>49</v>
      </c>
      <c r="H93" s="76" t="s">
        <v>37</v>
      </c>
      <c r="I93" s="77"/>
      <c r="J93" s="95"/>
      <c r="K93" s="273"/>
      <c r="L93" s="75" t="s">
        <v>47</v>
      </c>
      <c r="M93" s="75" t="s">
        <v>35</v>
      </c>
      <c r="N93" s="75" t="s">
        <v>48</v>
      </c>
      <c r="O93" s="75" t="s">
        <v>49</v>
      </c>
      <c r="P93" s="76" t="s">
        <v>37</v>
      </c>
      <c r="Q93" s="26"/>
      <c r="R93" s="95"/>
      <c r="S93" s="273"/>
      <c r="T93" s="75" t="s">
        <v>47</v>
      </c>
      <c r="U93" s="75" t="s">
        <v>35</v>
      </c>
      <c r="V93" s="75" t="s">
        <v>48</v>
      </c>
      <c r="W93" s="75" t="s">
        <v>49</v>
      </c>
      <c r="X93" s="76" t="s">
        <v>37</v>
      </c>
    </row>
    <row r="94" spans="2:24" ht="12.75">
      <c r="B94" s="96" t="s">
        <v>16</v>
      </c>
      <c r="C94" s="80"/>
      <c r="D94" s="80"/>
      <c r="E94" s="80"/>
      <c r="F94" s="80"/>
      <c r="G94" s="99"/>
      <c r="H94" s="97"/>
      <c r="I94" s="77"/>
      <c r="J94" s="78" t="s">
        <v>16</v>
      </c>
      <c r="K94" s="98"/>
      <c r="L94" s="80"/>
      <c r="M94" s="80"/>
      <c r="N94" s="80"/>
      <c r="O94" s="81"/>
      <c r="P94" s="99"/>
      <c r="Q94" s="26"/>
      <c r="R94" s="78" t="s">
        <v>16</v>
      </c>
      <c r="S94" s="98"/>
      <c r="T94" s="80"/>
      <c r="U94" s="80"/>
      <c r="V94" s="80"/>
      <c r="W94" s="81"/>
      <c r="X94" s="99"/>
    </row>
    <row r="95" spans="2:24" ht="12.75">
      <c r="B95" s="100" t="s">
        <v>17</v>
      </c>
      <c r="C95" s="36"/>
      <c r="D95" s="36"/>
      <c r="E95" s="36"/>
      <c r="F95" s="36"/>
      <c r="G95" s="102"/>
      <c r="H95" s="101"/>
      <c r="I95" s="77"/>
      <c r="J95" s="50" t="s">
        <v>17</v>
      </c>
      <c r="K95" s="38"/>
      <c r="L95" s="36"/>
      <c r="M95" s="36"/>
      <c r="N95" s="36"/>
      <c r="O95" s="39"/>
      <c r="P95" s="102"/>
      <c r="Q95" s="26"/>
      <c r="R95" s="50" t="s">
        <v>17</v>
      </c>
      <c r="S95" s="38"/>
      <c r="T95" s="36"/>
      <c r="U95" s="36"/>
      <c r="V95" s="36"/>
      <c r="W95" s="39"/>
      <c r="X95" s="102"/>
    </row>
    <row r="96" spans="2:24" ht="12.75">
      <c r="B96" s="100" t="s">
        <v>18</v>
      </c>
      <c r="C96" s="36"/>
      <c r="D96" s="36"/>
      <c r="E96" s="36"/>
      <c r="F96" s="36"/>
      <c r="G96" s="102"/>
      <c r="H96" s="101"/>
      <c r="I96" s="77"/>
      <c r="J96" s="50" t="s">
        <v>18</v>
      </c>
      <c r="K96" s="38"/>
      <c r="L96" s="36"/>
      <c r="M96" s="36"/>
      <c r="N96" s="36"/>
      <c r="O96" s="39"/>
      <c r="P96" s="102"/>
      <c r="Q96" s="26"/>
      <c r="R96" s="50" t="s">
        <v>18</v>
      </c>
      <c r="S96" s="38"/>
      <c r="T96" s="36"/>
      <c r="U96" s="36"/>
      <c r="V96" s="36"/>
      <c r="W96" s="39"/>
      <c r="X96" s="102"/>
    </row>
    <row r="97" spans="2:24" ht="12.75">
      <c r="B97" s="100" t="s">
        <v>19</v>
      </c>
      <c r="C97" s="36"/>
      <c r="D97" s="36"/>
      <c r="E97" s="36"/>
      <c r="F97" s="36"/>
      <c r="G97" s="102"/>
      <c r="H97" s="101"/>
      <c r="I97" s="77"/>
      <c r="J97" s="50" t="s">
        <v>19</v>
      </c>
      <c r="K97" s="38"/>
      <c r="L97" s="36"/>
      <c r="M97" s="36"/>
      <c r="N97" s="36"/>
      <c r="O97" s="39"/>
      <c r="P97" s="102"/>
      <c r="Q97" s="26"/>
      <c r="R97" s="50" t="s">
        <v>19</v>
      </c>
      <c r="S97" s="38"/>
      <c r="T97" s="36"/>
      <c r="U97" s="36"/>
      <c r="V97" s="36"/>
      <c r="W97" s="39"/>
      <c r="X97" s="102"/>
    </row>
    <row r="98" spans="2:24" ht="13.5" thickBot="1">
      <c r="B98" s="103" t="s">
        <v>13</v>
      </c>
      <c r="C98" s="104">
        <f>SUM(C94:C97)</f>
        <v>0</v>
      </c>
      <c r="D98" s="56">
        <f>SUM(D94:D97)</f>
        <v>0</v>
      </c>
      <c r="E98" s="56">
        <f>SUM(E94:E97)</f>
        <v>0</v>
      </c>
      <c r="F98" s="56">
        <f>SUM(F94:F97)</f>
        <v>0</v>
      </c>
      <c r="G98" s="130"/>
      <c r="H98" s="105">
        <f>SUM(H94:H97)</f>
        <v>0</v>
      </c>
      <c r="I98" s="77"/>
      <c r="J98" s="54" t="s">
        <v>13</v>
      </c>
      <c r="K98" s="55">
        <f aca="true" t="shared" si="19" ref="K98:P98">SUM(K94:K97)</f>
        <v>0</v>
      </c>
      <c r="L98" s="56">
        <f t="shared" si="19"/>
        <v>0</v>
      </c>
      <c r="M98" s="56">
        <f t="shared" si="19"/>
        <v>0</v>
      </c>
      <c r="N98" s="56">
        <f t="shared" si="19"/>
        <v>0</v>
      </c>
      <c r="O98" s="56">
        <f t="shared" si="19"/>
        <v>0</v>
      </c>
      <c r="P98" s="105">
        <f t="shared" si="19"/>
        <v>0</v>
      </c>
      <c r="Q98" s="26"/>
      <c r="R98" s="54" t="s">
        <v>13</v>
      </c>
      <c r="S98" s="55">
        <f aca="true" t="shared" si="20" ref="S98:X98">SUM(S94:S97)</f>
        <v>0</v>
      </c>
      <c r="T98" s="56">
        <f t="shared" si="20"/>
        <v>0</v>
      </c>
      <c r="U98" s="56">
        <f t="shared" si="20"/>
        <v>0</v>
      </c>
      <c r="V98" s="56">
        <f t="shared" si="20"/>
        <v>0</v>
      </c>
      <c r="W98" s="56">
        <f t="shared" si="20"/>
        <v>0</v>
      </c>
      <c r="X98" s="105">
        <f t="shared" si="20"/>
        <v>0</v>
      </c>
    </row>
    <row r="99" spans="2:24" ht="13.5" thickBot="1">
      <c r="B99" s="83"/>
      <c r="C99" s="84"/>
      <c r="D99" s="84"/>
      <c r="E99" s="84"/>
      <c r="F99" s="84"/>
      <c r="G99" s="84"/>
      <c r="H99" s="84"/>
      <c r="I99" s="77"/>
      <c r="J99" s="83"/>
      <c r="K99" s="84"/>
      <c r="L99" s="84"/>
      <c r="M99" s="84"/>
      <c r="N99" s="84"/>
      <c r="O99" s="84"/>
      <c r="P99" s="84"/>
      <c r="Q99" s="26"/>
      <c r="R99" s="83"/>
      <c r="S99" s="84"/>
      <c r="T99" s="84"/>
      <c r="U99" s="84"/>
      <c r="V99" s="84"/>
      <c r="W99" s="84"/>
      <c r="X99" s="84"/>
    </row>
    <row r="100" spans="2:24" ht="12.75">
      <c r="B100" s="259" t="s">
        <v>28</v>
      </c>
      <c r="C100" s="260"/>
      <c r="D100" s="260"/>
      <c r="E100" s="260"/>
      <c r="F100" s="260"/>
      <c r="G100" s="260"/>
      <c r="H100" s="261"/>
      <c r="I100" s="26"/>
      <c r="J100" s="259" t="s">
        <v>29</v>
      </c>
      <c r="K100" s="260"/>
      <c r="L100" s="260"/>
      <c r="M100" s="260"/>
      <c r="N100" s="260"/>
      <c r="O100" s="260"/>
      <c r="P100" s="261"/>
      <c r="Q100" s="26"/>
      <c r="R100" s="259" t="s">
        <v>1</v>
      </c>
      <c r="S100" s="260"/>
      <c r="T100" s="260"/>
      <c r="U100" s="260"/>
      <c r="V100" s="260"/>
      <c r="W100" s="260"/>
      <c r="X100" s="261"/>
    </row>
    <row r="101" spans="2:24" ht="12.75">
      <c r="B101" s="85"/>
      <c r="C101" s="272" t="s">
        <v>39</v>
      </c>
      <c r="D101" s="86" t="s">
        <v>40</v>
      </c>
      <c r="E101" s="87"/>
      <c r="F101" s="87"/>
      <c r="G101" s="87"/>
      <c r="H101" s="88"/>
      <c r="I101" s="26"/>
      <c r="J101" s="108"/>
      <c r="K101" s="274" t="s">
        <v>39</v>
      </c>
      <c r="L101" s="90" t="s">
        <v>41</v>
      </c>
      <c r="M101" s="91"/>
      <c r="N101" s="91"/>
      <c r="O101" s="91"/>
      <c r="P101" s="92"/>
      <c r="Q101" s="26"/>
      <c r="R101" s="85"/>
      <c r="S101" s="272" t="s">
        <v>39</v>
      </c>
      <c r="T101" s="86" t="s">
        <v>41</v>
      </c>
      <c r="U101" s="87"/>
      <c r="V101" s="87"/>
      <c r="W101" s="87"/>
      <c r="X101" s="88"/>
    </row>
    <row r="102" spans="2:24" ht="25.5">
      <c r="B102" s="93"/>
      <c r="C102" s="273"/>
      <c r="D102" s="75" t="s">
        <v>47</v>
      </c>
      <c r="E102" s="75" t="s">
        <v>35</v>
      </c>
      <c r="F102" s="75" t="s">
        <v>48</v>
      </c>
      <c r="G102" s="75" t="s">
        <v>49</v>
      </c>
      <c r="H102" s="76" t="s">
        <v>37</v>
      </c>
      <c r="I102" s="26"/>
      <c r="J102" s="93"/>
      <c r="K102" s="273"/>
      <c r="L102" s="75" t="s">
        <v>47</v>
      </c>
      <c r="M102" s="75" t="s">
        <v>35</v>
      </c>
      <c r="N102" s="75" t="s">
        <v>48</v>
      </c>
      <c r="O102" s="75" t="s">
        <v>49</v>
      </c>
      <c r="P102" s="76" t="s">
        <v>37</v>
      </c>
      <c r="Q102" s="26"/>
      <c r="R102" s="93"/>
      <c r="S102" s="273"/>
      <c r="T102" s="75" t="s">
        <v>47</v>
      </c>
      <c r="U102" s="75" t="s">
        <v>35</v>
      </c>
      <c r="V102" s="75" t="s">
        <v>48</v>
      </c>
      <c r="W102" s="75" t="s">
        <v>49</v>
      </c>
      <c r="X102" s="76" t="s">
        <v>37</v>
      </c>
    </row>
    <row r="103" spans="2:24" ht="12.75">
      <c r="B103" s="78" t="s">
        <v>16</v>
      </c>
      <c r="C103" s="79">
        <f>SUM(D20:F20)</f>
        <v>0</v>
      </c>
      <c r="D103" s="80"/>
      <c r="E103" s="80"/>
      <c r="F103" s="80"/>
      <c r="G103" s="99"/>
      <c r="H103" s="111"/>
      <c r="I103" s="26"/>
      <c r="J103" s="78" t="s">
        <v>16</v>
      </c>
      <c r="K103" s="79">
        <f>SUM(G20:H20)</f>
        <v>0</v>
      </c>
      <c r="L103" s="80"/>
      <c r="M103" s="80"/>
      <c r="N103" s="80"/>
      <c r="O103" s="99"/>
      <c r="P103" s="111"/>
      <c r="Q103" s="26"/>
      <c r="R103" s="78" t="s">
        <v>16</v>
      </c>
      <c r="S103" s="79">
        <f>SUM(I20:M20)</f>
        <v>0</v>
      </c>
      <c r="T103" s="80"/>
      <c r="U103" s="80"/>
      <c r="V103" s="80"/>
      <c r="W103" s="99"/>
      <c r="X103" s="111"/>
    </row>
    <row r="104" spans="2:24" ht="12.75">
      <c r="B104" s="50" t="s">
        <v>17</v>
      </c>
      <c r="C104" s="79">
        <f>SUM(D21:F21)</f>
        <v>0</v>
      </c>
      <c r="D104" s="36"/>
      <c r="E104" s="36"/>
      <c r="F104" s="36"/>
      <c r="G104" s="102"/>
      <c r="H104" s="110"/>
      <c r="I104" s="26"/>
      <c r="J104" s="50" t="s">
        <v>17</v>
      </c>
      <c r="K104" s="79">
        <f>SUM(G21:H21)</f>
        <v>0</v>
      </c>
      <c r="L104" s="36"/>
      <c r="M104" s="36"/>
      <c r="N104" s="36"/>
      <c r="O104" s="102"/>
      <c r="P104" s="110"/>
      <c r="Q104" s="26"/>
      <c r="R104" s="50" t="s">
        <v>17</v>
      </c>
      <c r="S104" s="79">
        <f>SUM(I21:M21)</f>
        <v>0</v>
      </c>
      <c r="T104" s="36"/>
      <c r="U104" s="36"/>
      <c r="V104" s="36"/>
      <c r="W104" s="102"/>
      <c r="X104" s="110"/>
    </row>
    <row r="105" spans="2:24" ht="12.75">
      <c r="B105" s="50" t="s">
        <v>18</v>
      </c>
      <c r="C105" s="79">
        <f>SUM(D22:F22)</f>
        <v>0</v>
      </c>
      <c r="D105" s="36"/>
      <c r="E105" s="36"/>
      <c r="F105" s="36"/>
      <c r="G105" s="102"/>
      <c r="H105" s="110"/>
      <c r="I105" s="26"/>
      <c r="J105" s="50" t="s">
        <v>18</v>
      </c>
      <c r="K105" s="79">
        <f>SUM(G22:H22)</f>
        <v>0</v>
      </c>
      <c r="L105" s="36"/>
      <c r="M105" s="36"/>
      <c r="N105" s="36"/>
      <c r="O105" s="102"/>
      <c r="P105" s="110"/>
      <c r="Q105" s="26"/>
      <c r="R105" s="50" t="s">
        <v>18</v>
      </c>
      <c r="S105" s="79">
        <f>SUM(I22:M22)</f>
        <v>0</v>
      </c>
      <c r="T105" s="36"/>
      <c r="U105" s="36"/>
      <c r="V105" s="36"/>
      <c r="W105" s="102"/>
      <c r="X105" s="110"/>
    </row>
    <row r="106" spans="2:24" ht="12.75">
      <c r="B106" s="50" t="s">
        <v>19</v>
      </c>
      <c r="C106" s="79">
        <f>SUM(D23:F23)</f>
        <v>0</v>
      </c>
      <c r="D106" s="36"/>
      <c r="E106" s="36"/>
      <c r="F106" s="36"/>
      <c r="G106" s="102"/>
      <c r="H106" s="110"/>
      <c r="I106" s="26"/>
      <c r="J106" s="50" t="s">
        <v>19</v>
      </c>
      <c r="K106" s="79">
        <f>SUM(G23:H23)</f>
        <v>0</v>
      </c>
      <c r="L106" s="36"/>
      <c r="M106" s="36"/>
      <c r="N106" s="36"/>
      <c r="O106" s="102"/>
      <c r="P106" s="110"/>
      <c r="Q106" s="26"/>
      <c r="R106" s="50" t="s">
        <v>19</v>
      </c>
      <c r="S106" s="79">
        <f>SUM(I23:M23)</f>
        <v>0</v>
      </c>
      <c r="T106" s="36"/>
      <c r="U106" s="36"/>
      <c r="V106" s="36"/>
      <c r="W106" s="102"/>
      <c r="X106" s="110"/>
    </row>
    <row r="107" spans="2:24" ht="13.5" thickBot="1">
      <c r="B107" s="54" t="s">
        <v>13</v>
      </c>
      <c r="C107" s="55">
        <f>SUM(C103:C106)</f>
        <v>0</v>
      </c>
      <c r="D107" s="56">
        <f>SUM(D103:D106)</f>
        <v>0</v>
      </c>
      <c r="E107" s="56">
        <f>SUM(E103:E106)</f>
        <v>0</v>
      </c>
      <c r="F107" s="56">
        <f>SUM(F103:F106)</f>
        <v>0</v>
      </c>
      <c r="G107" s="130"/>
      <c r="H107" s="105">
        <f>SUM(H103:H106)</f>
        <v>0</v>
      </c>
      <c r="I107" s="26"/>
      <c r="J107" s="54" t="s">
        <v>13</v>
      </c>
      <c r="K107" s="55">
        <f>SUM(K103:K106)</f>
        <v>0</v>
      </c>
      <c r="L107" s="56">
        <f>SUM(L103:L106)</f>
        <v>0</v>
      </c>
      <c r="M107" s="56">
        <f>SUM(M103:M106)</f>
        <v>0</v>
      </c>
      <c r="N107" s="56">
        <f>SUM(N103:N106)</f>
        <v>0</v>
      </c>
      <c r="O107" s="130"/>
      <c r="P107" s="105">
        <f>SUM(P103:P106)</f>
        <v>0</v>
      </c>
      <c r="Q107" s="26"/>
      <c r="R107" s="54" t="s">
        <v>13</v>
      </c>
      <c r="S107" s="55">
        <f>SUM(S103:S106)</f>
        <v>0</v>
      </c>
      <c r="T107" s="56">
        <f>SUM(T103:T106)</f>
        <v>0</v>
      </c>
      <c r="U107" s="56">
        <f>SUM(U103:U106)</f>
        <v>0</v>
      </c>
      <c r="V107" s="56">
        <f>SUM(V103:V106)</f>
        <v>0</v>
      </c>
      <c r="W107" s="130"/>
      <c r="X107" s="105">
        <f>SUM(X103:X106)</f>
        <v>0</v>
      </c>
    </row>
    <row r="108" spans="2:24" ht="13.5" thickBot="1"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</row>
    <row r="109" spans="2:24" ht="12.75">
      <c r="B109" s="259" t="s">
        <v>28</v>
      </c>
      <c r="C109" s="260"/>
      <c r="D109" s="260"/>
      <c r="E109" s="260"/>
      <c r="F109" s="260"/>
      <c r="G109" s="260"/>
      <c r="H109" s="261"/>
      <c r="I109" s="26"/>
      <c r="J109" s="259" t="s">
        <v>29</v>
      </c>
      <c r="K109" s="260"/>
      <c r="L109" s="260"/>
      <c r="M109" s="260"/>
      <c r="N109" s="260"/>
      <c r="O109" s="260"/>
      <c r="P109" s="261"/>
      <c r="Q109" s="26"/>
      <c r="R109" s="259" t="s">
        <v>1</v>
      </c>
      <c r="S109" s="260"/>
      <c r="T109" s="260"/>
      <c r="U109" s="260"/>
      <c r="V109" s="260"/>
      <c r="W109" s="260"/>
      <c r="X109" s="261"/>
    </row>
    <row r="110" spans="2:24" ht="12.75">
      <c r="B110" s="85"/>
      <c r="C110" s="272" t="s">
        <v>42</v>
      </c>
      <c r="D110" s="86" t="s">
        <v>43</v>
      </c>
      <c r="E110" s="87"/>
      <c r="F110" s="87"/>
      <c r="G110" s="87"/>
      <c r="H110" s="88"/>
      <c r="I110" s="26"/>
      <c r="J110" s="85"/>
      <c r="K110" s="272" t="s">
        <v>42</v>
      </c>
      <c r="L110" s="86" t="s">
        <v>44</v>
      </c>
      <c r="M110" s="87"/>
      <c r="N110" s="87"/>
      <c r="O110" s="87"/>
      <c r="P110" s="88"/>
      <c r="Q110" s="26"/>
      <c r="R110" s="85"/>
      <c r="S110" s="272" t="s">
        <v>42</v>
      </c>
      <c r="T110" s="86" t="s">
        <v>44</v>
      </c>
      <c r="U110" s="87"/>
      <c r="V110" s="87"/>
      <c r="W110" s="87"/>
      <c r="X110" s="88"/>
    </row>
    <row r="111" spans="2:24" ht="25.5">
      <c r="B111" s="93"/>
      <c r="C111" s="273"/>
      <c r="D111" s="75" t="s">
        <v>47</v>
      </c>
      <c r="E111" s="75" t="s">
        <v>35</v>
      </c>
      <c r="F111" s="75" t="s">
        <v>48</v>
      </c>
      <c r="G111" s="75" t="s">
        <v>49</v>
      </c>
      <c r="H111" s="76" t="s">
        <v>37</v>
      </c>
      <c r="I111" s="26"/>
      <c r="J111" s="93"/>
      <c r="K111" s="273"/>
      <c r="L111" s="75" t="s">
        <v>47</v>
      </c>
      <c r="M111" s="75" t="s">
        <v>35</v>
      </c>
      <c r="N111" s="75" t="s">
        <v>48</v>
      </c>
      <c r="O111" s="75" t="s">
        <v>49</v>
      </c>
      <c r="P111" s="76" t="s">
        <v>37</v>
      </c>
      <c r="Q111" s="26"/>
      <c r="R111" s="93"/>
      <c r="S111" s="273"/>
      <c r="T111" s="75" t="s">
        <v>47</v>
      </c>
      <c r="U111" s="75" t="s">
        <v>35</v>
      </c>
      <c r="V111" s="75" t="s">
        <v>48</v>
      </c>
      <c r="W111" s="75" t="s">
        <v>49</v>
      </c>
      <c r="X111" s="76" t="s">
        <v>37</v>
      </c>
    </row>
    <row r="112" spans="2:24" ht="12.75">
      <c r="B112" s="78" t="s">
        <v>16</v>
      </c>
      <c r="C112" s="79">
        <f aca="true" t="shared" si="21" ref="C112:F115">IF(C94&gt;0,C103*1000/C94,0)</f>
        <v>0</v>
      </c>
      <c r="D112" s="114">
        <f t="shared" si="21"/>
        <v>0</v>
      </c>
      <c r="E112" s="114">
        <f t="shared" si="21"/>
        <v>0</v>
      </c>
      <c r="F112" s="114">
        <f t="shared" si="21"/>
        <v>0</v>
      </c>
      <c r="G112" s="97"/>
      <c r="H112" s="111"/>
      <c r="I112" s="26"/>
      <c r="J112" s="78" t="s">
        <v>16</v>
      </c>
      <c r="K112" s="79">
        <f aca="true" t="shared" si="22" ref="K112:N115">IF(K94&gt;0,K103*1000/K94,0)</f>
        <v>0</v>
      </c>
      <c r="L112" s="114">
        <f t="shared" si="22"/>
        <v>0</v>
      </c>
      <c r="M112" s="114">
        <f t="shared" si="22"/>
        <v>0</v>
      </c>
      <c r="N112" s="114">
        <f t="shared" si="22"/>
        <v>0</v>
      </c>
      <c r="O112" s="97"/>
      <c r="P112" s="111"/>
      <c r="Q112" s="26"/>
      <c r="R112" s="78" t="s">
        <v>16</v>
      </c>
      <c r="S112" s="79">
        <f aca="true" t="shared" si="23" ref="S112:V115">IF(S94&gt;0,S103*1000/S94,0)</f>
        <v>0</v>
      </c>
      <c r="T112" s="114">
        <f t="shared" si="23"/>
        <v>0</v>
      </c>
      <c r="U112" s="114">
        <f t="shared" si="23"/>
        <v>0</v>
      </c>
      <c r="V112" s="114">
        <f t="shared" si="23"/>
        <v>0</v>
      </c>
      <c r="W112" s="97"/>
      <c r="X112" s="111"/>
    </row>
    <row r="113" spans="2:24" ht="12.75">
      <c r="B113" s="50" t="s">
        <v>17</v>
      </c>
      <c r="C113" s="51">
        <f t="shared" si="21"/>
        <v>0</v>
      </c>
      <c r="D113" s="52">
        <f t="shared" si="21"/>
        <v>0</v>
      </c>
      <c r="E113" s="52">
        <f t="shared" si="21"/>
        <v>0</v>
      </c>
      <c r="F113" s="52">
        <f t="shared" si="21"/>
        <v>0</v>
      </c>
      <c r="G113" s="101"/>
      <c r="H113" s="110"/>
      <c r="I113" s="26"/>
      <c r="J113" s="50" t="s">
        <v>17</v>
      </c>
      <c r="K113" s="51">
        <f t="shared" si="22"/>
        <v>0</v>
      </c>
      <c r="L113" s="52">
        <f t="shared" si="22"/>
        <v>0</v>
      </c>
      <c r="M113" s="52">
        <f t="shared" si="22"/>
        <v>0</v>
      </c>
      <c r="N113" s="52">
        <f t="shared" si="22"/>
        <v>0</v>
      </c>
      <c r="O113" s="101"/>
      <c r="P113" s="110"/>
      <c r="Q113" s="26"/>
      <c r="R113" s="50" t="s">
        <v>17</v>
      </c>
      <c r="S113" s="51">
        <f t="shared" si="23"/>
        <v>0</v>
      </c>
      <c r="T113" s="52">
        <f t="shared" si="23"/>
        <v>0</v>
      </c>
      <c r="U113" s="52">
        <f t="shared" si="23"/>
        <v>0</v>
      </c>
      <c r="V113" s="52">
        <f t="shared" si="23"/>
        <v>0</v>
      </c>
      <c r="W113" s="101"/>
      <c r="X113" s="110"/>
    </row>
    <row r="114" spans="2:24" ht="12.75">
      <c r="B114" s="50" t="s">
        <v>18</v>
      </c>
      <c r="C114" s="51">
        <f t="shared" si="21"/>
        <v>0</v>
      </c>
      <c r="D114" s="52">
        <f t="shared" si="21"/>
        <v>0</v>
      </c>
      <c r="E114" s="52">
        <f t="shared" si="21"/>
        <v>0</v>
      </c>
      <c r="F114" s="52">
        <f t="shared" si="21"/>
        <v>0</v>
      </c>
      <c r="G114" s="101"/>
      <c r="H114" s="110"/>
      <c r="I114" s="26"/>
      <c r="J114" s="50" t="s">
        <v>18</v>
      </c>
      <c r="K114" s="51">
        <f t="shared" si="22"/>
        <v>0</v>
      </c>
      <c r="L114" s="52">
        <f t="shared" si="22"/>
        <v>0</v>
      </c>
      <c r="M114" s="52">
        <f t="shared" si="22"/>
        <v>0</v>
      </c>
      <c r="N114" s="52">
        <f t="shared" si="22"/>
        <v>0</v>
      </c>
      <c r="O114" s="101"/>
      <c r="P114" s="110"/>
      <c r="Q114" s="26"/>
      <c r="R114" s="50" t="s">
        <v>18</v>
      </c>
      <c r="S114" s="51">
        <f t="shared" si="23"/>
        <v>0</v>
      </c>
      <c r="T114" s="52">
        <f t="shared" si="23"/>
        <v>0</v>
      </c>
      <c r="U114" s="52">
        <f t="shared" si="23"/>
        <v>0</v>
      </c>
      <c r="V114" s="52">
        <f t="shared" si="23"/>
        <v>0</v>
      </c>
      <c r="W114" s="101"/>
      <c r="X114" s="110"/>
    </row>
    <row r="115" spans="2:24" ht="13.5" thickBot="1">
      <c r="B115" s="116" t="s">
        <v>19</v>
      </c>
      <c r="C115" s="117">
        <f t="shared" si="21"/>
        <v>0</v>
      </c>
      <c r="D115" s="118">
        <f t="shared" si="21"/>
        <v>0</v>
      </c>
      <c r="E115" s="118">
        <f t="shared" si="21"/>
        <v>0</v>
      </c>
      <c r="F115" s="118">
        <f t="shared" si="21"/>
        <v>0</v>
      </c>
      <c r="G115" s="131"/>
      <c r="H115" s="119"/>
      <c r="I115" s="26"/>
      <c r="J115" s="116" t="s">
        <v>19</v>
      </c>
      <c r="K115" s="117">
        <f t="shared" si="22"/>
        <v>0</v>
      </c>
      <c r="L115" s="118">
        <f t="shared" si="22"/>
        <v>0</v>
      </c>
      <c r="M115" s="118">
        <f t="shared" si="22"/>
        <v>0</v>
      </c>
      <c r="N115" s="118">
        <f t="shared" si="22"/>
        <v>0</v>
      </c>
      <c r="O115" s="131"/>
      <c r="P115" s="119"/>
      <c r="Q115" s="26"/>
      <c r="R115" s="116" t="s">
        <v>19</v>
      </c>
      <c r="S115" s="117">
        <f t="shared" si="23"/>
        <v>0</v>
      </c>
      <c r="T115" s="118">
        <f t="shared" si="23"/>
        <v>0</v>
      </c>
      <c r="U115" s="118">
        <f t="shared" si="23"/>
        <v>0</v>
      </c>
      <c r="V115" s="118">
        <f t="shared" si="23"/>
        <v>0</v>
      </c>
      <c r="W115" s="131"/>
      <c r="X115" s="119"/>
    </row>
  </sheetData>
  <sheetProtection password="C4B0" sheet="1" insertRows="0"/>
  <mergeCells count="50">
    <mergeCell ref="J109:P109"/>
    <mergeCell ref="R109:X109"/>
    <mergeCell ref="B100:H100"/>
    <mergeCell ref="J100:P100"/>
    <mergeCell ref="R100:X100"/>
    <mergeCell ref="C110:C111"/>
    <mergeCell ref="K110:K111"/>
    <mergeCell ref="S110:S111"/>
    <mergeCell ref="C101:C102"/>
    <mergeCell ref="K101:K102"/>
    <mergeCell ref="S101:S102"/>
    <mergeCell ref="B109:H109"/>
    <mergeCell ref="B91:H91"/>
    <mergeCell ref="J91:P91"/>
    <mergeCell ref="R91:X91"/>
    <mergeCell ref="C92:C93"/>
    <mergeCell ref="K92:K93"/>
    <mergeCell ref="S92:S93"/>
    <mergeCell ref="B82:H82"/>
    <mergeCell ref="J82:P82"/>
    <mergeCell ref="R82:X82"/>
    <mergeCell ref="C83:C84"/>
    <mergeCell ref="D83:H83"/>
    <mergeCell ref="K83:K84"/>
    <mergeCell ref="S83:S84"/>
    <mergeCell ref="B63:H63"/>
    <mergeCell ref="J63:P63"/>
    <mergeCell ref="R63:X63"/>
    <mergeCell ref="C64:C65"/>
    <mergeCell ref="K64:K65"/>
    <mergeCell ref="S64:S65"/>
    <mergeCell ref="B54:H54"/>
    <mergeCell ref="J54:P54"/>
    <mergeCell ref="R54:X54"/>
    <mergeCell ref="C55:C56"/>
    <mergeCell ref="K55:K56"/>
    <mergeCell ref="S55:S56"/>
    <mergeCell ref="B45:H45"/>
    <mergeCell ref="J45:P45"/>
    <mergeCell ref="R45:X45"/>
    <mergeCell ref="C46:C47"/>
    <mergeCell ref="K46:K47"/>
    <mergeCell ref="S46:S47"/>
    <mergeCell ref="B36:H36"/>
    <mergeCell ref="J36:P36"/>
    <mergeCell ref="R36:X36"/>
    <mergeCell ref="C37:C38"/>
    <mergeCell ref="D37:H37"/>
    <mergeCell ref="K37:K38"/>
    <mergeCell ref="S37:S38"/>
  </mergeCells>
  <dataValidations count="1">
    <dataValidation type="decimal" operator="greaterThanOrEqual" showInputMessage="1" showErrorMessage="1" sqref="D20:M23 D11:M14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8" scale="52" r:id="rId1"/>
  <rowBreaks count="1" manualBreakCount="1">
    <brk id="71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179"/>
  <sheetViews>
    <sheetView zoomScale="70" zoomScaleNormal="70" zoomScaleSheetLayoutView="70" zoomScalePageLayoutView="0" workbookViewId="0" topLeftCell="A1">
      <selection activeCell="A2" sqref="A2"/>
    </sheetView>
  </sheetViews>
  <sheetFormatPr defaultColWidth="9.00390625" defaultRowHeight="12.75"/>
  <cols>
    <col min="1" max="1" width="5.625" style="132" customWidth="1"/>
    <col min="2" max="2" width="32.625" style="132" customWidth="1"/>
    <col min="3" max="3" width="8.125" style="132" customWidth="1"/>
    <col min="4" max="16384" width="9.00390625" style="132" customWidth="1"/>
  </cols>
  <sheetData>
    <row r="1" spans="1:12" s="5" customFormat="1" ht="26.25">
      <c r="A1" s="1" t="s">
        <v>105</v>
      </c>
      <c r="B1" s="2"/>
      <c r="C1" s="3"/>
      <c r="D1" s="3"/>
      <c r="E1" s="3"/>
      <c r="F1" s="3" t="s">
        <v>59</v>
      </c>
      <c r="G1" s="4" t="s">
        <v>59</v>
      </c>
      <c r="L1" s="5" t="s">
        <v>59</v>
      </c>
    </row>
    <row r="2" spans="1:2" s="5" customFormat="1" ht="18">
      <c r="A2" s="281" t="s">
        <v>106</v>
      </c>
      <c r="B2" s="6"/>
    </row>
    <row r="3" spans="1:4" s="9" customFormat="1" ht="27" thickBot="1">
      <c r="A3" s="7" t="s">
        <v>60</v>
      </c>
      <c r="B3" s="8"/>
      <c r="D3" s="10"/>
    </row>
    <row r="5" ht="13.5" thickBot="1"/>
    <row r="6" spans="2:13" ht="12.75">
      <c r="B6" s="142" t="s">
        <v>52</v>
      </c>
      <c r="C6" s="143"/>
      <c r="D6" s="144" t="s">
        <v>2</v>
      </c>
      <c r="E6" s="145" t="s">
        <v>3</v>
      </c>
      <c r="F6" s="145" t="s">
        <v>4</v>
      </c>
      <c r="G6" s="145" t="s">
        <v>5</v>
      </c>
      <c r="H6" s="146" t="s">
        <v>6</v>
      </c>
      <c r="I6" s="144" t="s">
        <v>7</v>
      </c>
      <c r="J6" s="145" t="s">
        <v>8</v>
      </c>
      <c r="K6" s="145" t="s">
        <v>9</v>
      </c>
      <c r="L6" s="145" t="s">
        <v>10</v>
      </c>
      <c r="M6" s="147" t="s">
        <v>61</v>
      </c>
    </row>
    <row r="7" spans="2:13" ht="12.75">
      <c r="B7" s="148" t="s">
        <v>62</v>
      </c>
      <c r="C7" s="149" t="s">
        <v>12</v>
      </c>
      <c r="D7" s="150">
        <f>D19</f>
        <v>0</v>
      </c>
      <c r="E7" s="151">
        <f aca="true" t="shared" si="0" ref="E7:M7">E19</f>
        <v>0</v>
      </c>
      <c r="F7" s="151">
        <f t="shared" si="0"/>
        <v>0</v>
      </c>
      <c r="G7" s="151">
        <f t="shared" si="0"/>
        <v>0</v>
      </c>
      <c r="H7" s="152">
        <f t="shared" si="0"/>
        <v>0</v>
      </c>
      <c r="I7" s="150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53">
        <f t="shared" si="0"/>
        <v>0</v>
      </c>
    </row>
    <row r="8" spans="2:13" ht="12.75">
      <c r="B8" s="154" t="s">
        <v>63</v>
      </c>
      <c r="C8" s="155" t="s">
        <v>12</v>
      </c>
      <c r="D8" s="156">
        <f>D125</f>
        <v>0</v>
      </c>
      <c r="E8" s="156">
        <f aca="true" t="shared" si="1" ref="E8:M8">E125</f>
        <v>0</v>
      </c>
      <c r="F8" s="157">
        <f t="shared" si="1"/>
        <v>0</v>
      </c>
      <c r="G8" s="157">
        <f t="shared" si="1"/>
        <v>0</v>
      </c>
      <c r="H8" s="158">
        <f t="shared" si="1"/>
        <v>0</v>
      </c>
      <c r="I8" s="159">
        <f t="shared" si="1"/>
        <v>0</v>
      </c>
      <c r="J8" s="157">
        <f t="shared" si="1"/>
        <v>0</v>
      </c>
      <c r="K8" s="157">
        <f t="shared" si="1"/>
        <v>0</v>
      </c>
      <c r="L8" s="157">
        <f t="shared" si="1"/>
        <v>0</v>
      </c>
      <c r="M8" s="160">
        <f t="shared" si="1"/>
        <v>0</v>
      </c>
    </row>
    <row r="9" spans="2:13" ht="13.5" thickBot="1">
      <c r="B9" s="161" t="s">
        <v>64</v>
      </c>
      <c r="C9" s="162" t="s">
        <v>12</v>
      </c>
      <c r="D9" s="163">
        <f>SUM(D7:D8)</f>
        <v>0</v>
      </c>
      <c r="E9" s="164">
        <f aca="true" t="shared" si="2" ref="E9:M9">SUM(E7:E8)</f>
        <v>0</v>
      </c>
      <c r="F9" s="164">
        <f t="shared" si="2"/>
        <v>0</v>
      </c>
      <c r="G9" s="164">
        <f t="shared" si="2"/>
        <v>0</v>
      </c>
      <c r="H9" s="165">
        <f t="shared" si="2"/>
        <v>0</v>
      </c>
      <c r="I9" s="163">
        <f t="shared" si="2"/>
        <v>0</v>
      </c>
      <c r="J9" s="164">
        <f t="shared" si="2"/>
        <v>0</v>
      </c>
      <c r="K9" s="164">
        <f t="shared" si="2"/>
        <v>0</v>
      </c>
      <c r="L9" s="164">
        <f t="shared" si="2"/>
        <v>0</v>
      </c>
      <c r="M9" s="166">
        <f t="shared" si="2"/>
        <v>0</v>
      </c>
    </row>
    <row r="12" ht="18">
      <c r="B12" s="167" t="s">
        <v>65</v>
      </c>
    </row>
    <row r="13" ht="18.75" thickBot="1">
      <c r="B13" s="168"/>
    </row>
    <row r="14" spans="2:13" ht="12.75">
      <c r="B14" s="142" t="s">
        <v>66</v>
      </c>
      <c r="C14" s="143"/>
      <c r="D14" s="144" t="s">
        <v>2</v>
      </c>
      <c r="E14" s="145" t="s">
        <v>3</v>
      </c>
      <c r="F14" s="145" t="s">
        <v>4</v>
      </c>
      <c r="G14" s="145" t="s">
        <v>5</v>
      </c>
      <c r="H14" s="147" t="s">
        <v>6</v>
      </c>
      <c r="I14" s="144" t="s">
        <v>7</v>
      </c>
      <c r="J14" s="145" t="s">
        <v>8</v>
      </c>
      <c r="K14" s="145" t="s">
        <v>9</v>
      </c>
      <c r="L14" s="145" t="s">
        <v>10</v>
      </c>
      <c r="M14" s="147" t="s">
        <v>61</v>
      </c>
    </row>
    <row r="15" spans="2:13" ht="12.75">
      <c r="B15" s="148" t="s">
        <v>67</v>
      </c>
      <c r="C15" s="149" t="s">
        <v>12</v>
      </c>
      <c r="D15" s="80"/>
      <c r="E15" s="80"/>
      <c r="F15" s="80"/>
      <c r="G15" s="80"/>
      <c r="H15" s="169"/>
      <c r="I15" s="98"/>
      <c r="J15" s="81"/>
      <c r="K15" s="81"/>
      <c r="L15" s="81"/>
      <c r="M15" s="82"/>
    </row>
    <row r="16" spans="2:13" ht="12.75">
      <c r="B16" s="148" t="s">
        <v>17</v>
      </c>
      <c r="C16" s="170" t="s">
        <v>12</v>
      </c>
      <c r="D16" s="36"/>
      <c r="E16" s="36"/>
      <c r="F16" s="36"/>
      <c r="G16" s="36"/>
      <c r="H16" s="37"/>
      <c r="I16" s="38"/>
      <c r="J16" s="39"/>
      <c r="K16" s="39"/>
      <c r="L16" s="39"/>
      <c r="M16" s="40"/>
    </row>
    <row r="17" spans="2:13" ht="12.75">
      <c r="B17" s="148" t="s">
        <v>18</v>
      </c>
      <c r="C17" s="170" t="s">
        <v>12</v>
      </c>
      <c r="D17" s="36"/>
      <c r="E17" s="36"/>
      <c r="F17" s="36"/>
      <c r="G17" s="36"/>
      <c r="H17" s="37"/>
      <c r="I17" s="38"/>
      <c r="J17" s="39"/>
      <c r="K17" s="39"/>
      <c r="L17" s="39"/>
      <c r="M17" s="40"/>
    </row>
    <row r="18" spans="2:13" ht="12.75">
      <c r="B18" s="148" t="s">
        <v>68</v>
      </c>
      <c r="C18" s="170" t="s">
        <v>12</v>
      </c>
      <c r="D18" s="171"/>
      <c r="E18" s="171"/>
      <c r="F18" s="171"/>
      <c r="G18" s="171"/>
      <c r="H18" s="172"/>
      <c r="I18" s="173"/>
      <c r="J18" s="174"/>
      <c r="K18" s="174"/>
      <c r="L18" s="174"/>
      <c r="M18" s="175"/>
    </row>
    <row r="19" spans="2:13" ht="13.5" thickBot="1">
      <c r="B19" s="161" t="s">
        <v>64</v>
      </c>
      <c r="C19" s="162" t="s">
        <v>12</v>
      </c>
      <c r="D19" s="163">
        <f>SUM(D15:D18)</f>
        <v>0</v>
      </c>
      <c r="E19" s="164">
        <f aca="true" t="shared" si="3" ref="E19:M19">SUM(E15:E18)</f>
        <v>0</v>
      </c>
      <c r="F19" s="164">
        <f t="shared" si="3"/>
        <v>0</v>
      </c>
      <c r="G19" s="164">
        <f t="shared" si="3"/>
        <v>0</v>
      </c>
      <c r="H19" s="166">
        <f t="shared" si="3"/>
        <v>0</v>
      </c>
      <c r="I19" s="163">
        <f t="shared" si="3"/>
        <v>0</v>
      </c>
      <c r="J19" s="164">
        <f t="shared" si="3"/>
        <v>0</v>
      </c>
      <c r="K19" s="164">
        <f t="shared" si="3"/>
        <v>0</v>
      </c>
      <c r="L19" s="164">
        <f t="shared" si="3"/>
        <v>0</v>
      </c>
      <c r="M19" s="166">
        <f t="shared" si="3"/>
        <v>0</v>
      </c>
    </row>
    <row r="21" ht="13.5" thickBot="1"/>
    <row r="22" spans="2:15" ht="12.75">
      <c r="B22" s="176"/>
      <c r="C22" s="177"/>
      <c r="D22" s="178" t="s">
        <v>4</v>
      </c>
      <c r="E22" s="179"/>
      <c r="F22" s="179"/>
      <c r="G22" s="180"/>
      <c r="H22" s="178" t="s">
        <v>7</v>
      </c>
      <c r="I22" s="179"/>
      <c r="J22" s="179"/>
      <c r="K22" s="180"/>
      <c r="L22" s="178" t="s">
        <v>11</v>
      </c>
      <c r="M22" s="179"/>
      <c r="N22" s="179"/>
      <c r="O22" s="180"/>
    </row>
    <row r="23" spans="2:15" ht="12.75">
      <c r="B23" s="181" t="s">
        <v>69</v>
      </c>
      <c r="C23" s="182"/>
      <c r="D23" s="183" t="s">
        <v>67</v>
      </c>
      <c r="E23" s="184" t="s">
        <v>17</v>
      </c>
      <c r="F23" s="184" t="s">
        <v>18</v>
      </c>
      <c r="G23" s="185" t="s">
        <v>68</v>
      </c>
      <c r="H23" s="183" t="s">
        <v>67</v>
      </c>
      <c r="I23" s="184" t="s">
        <v>17</v>
      </c>
      <c r="J23" s="184" t="s">
        <v>18</v>
      </c>
      <c r="K23" s="185" t="s">
        <v>68</v>
      </c>
      <c r="L23" s="183" t="s">
        <v>67</v>
      </c>
      <c r="M23" s="184" t="s">
        <v>17</v>
      </c>
      <c r="N23" s="184" t="s">
        <v>18</v>
      </c>
      <c r="O23" s="185" t="s">
        <v>68</v>
      </c>
    </row>
    <row r="24" spans="2:15" ht="12.75">
      <c r="B24" s="181"/>
      <c r="C24" s="186"/>
      <c r="D24" s="187"/>
      <c r="E24" s="188"/>
      <c r="F24" s="188"/>
      <c r="G24" s="189"/>
      <c r="H24" s="187"/>
      <c r="I24" s="188"/>
      <c r="J24" s="188"/>
      <c r="K24" s="189"/>
      <c r="L24" s="187"/>
      <c r="M24" s="188"/>
      <c r="N24" s="188"/>
      <c r="O24" s="189"/>
    </row>
    <row r="25" spans="2:15" ht="12.75">
      <c r="B25" s="190" t="s">
        <v>70</v>
      </c>
      <c r="C25" s="186" t="s">
        <v>71</v>
      </c>
      <c r="D25" s="38"/>
      <c r="E25" s="39"/>
      <c r="F25" s="39"/>
      <c r="G25" s="40"/>
      <c r="H25" s="38"/>
      <c r="I25" s="39"/>
      <c r="J25" s="39"/>
      <c r="K25" s="40"/>
      <c r="L25" s="38"/>
      <c r="M25" s="39"/>
      <c r="N25" s="39"/>
      <c r="O25" s="40"/>
    </row>
    <row r="26" spans="2:15" ht="12.75">
      <c r="B26" s="191" t="s">
        <v>72</v>
      </c>
      <c r="C26" s="192" t="s">
        <v>55</v>
      </c>
      <c r="D26" s="38"/>
      <c r="E26" s="39"/>
      <c r="F26" s="39"/>
      <c r="G26" s="40"/>
      <c r="H26" s="38"/>
      <c r="I26" s="39"/>
      <c r="J26" s="39"/>
      <c r="K26" s="40"/>
      <c r="L26" s="38"/>
      <c r="M26" s="39"/>
      <c r="N26" s="39"/>
      <c r="O26" s="40"/>
    </row>
    <row r="27" spans="2:16" ht="12.75">
      <c r="B27" s="191" t="s">
        <v>73</v>
      </c>
      <c r="C27" s="192" t="s">
        <v>74</v>
      </c>
      <c r="D27" s="51" t="str">
        <f>IF(D26,D25/D26*1000,"-")</f>
        <v>-</v>
      </c>
      <c r="E27" s="52" t="str">
        <f aca="true" t="shared" si="4" ref="E27:O27">IF(E26,E25/E26*1000,"-")</f>
        <v>-</v>
      </c>
      <c r="F27" s="52" t="str">
        <f t="shared" si="4"/>
        <v>-</v>
      </c>
      <c r="G27" s="53" t="str">
        <f t="shared" si="4"/>
        <v>-</v>
      </c>
      <c r="H27" s="51" t="str">
        <f t="shared" si="4"/>
        <v>-</v>
      </c>
      <c r="I27" s="52" t="str">
        <f t="shared" si="4"/>
        <v>-</v>
      </c>
      <c r="J27" s="52" t="str">
        <f t="shared" si="4"/>
        <v>-</v>
      </c>
      <c r="K27" s="53" t="str">
        <f t="shared" si="4"/>
        <v>-</v>
      </c>
      <c r="L27" s="51" t="str">
        <f t="shared" si="4"/>
        <v>-</v>
      </c>
      <c r="M27" s="52" t="str">
        <f t="shared" si="4"/>
        <v>-</v>
      </c>
      <c r="N27" s="52" t="str">
        <f t="shared" si="4"/>
        <v>-</v>
      </c>
      <c r="O27" s="53" t="str">
        <f t="shared" si="4"/>
        <v>-</v>
      </c>
      <c r="P27" s="193"/>
    </row>
    <row r="28" spans="2:15" ht="12.75">
      <c r="B28" s="194" t="s">
        <v>75</v>
      </c>
      <c r="C28" s="192"/>
      <c r="D28" s="195"/>
      <c r="E28" s="196"/>
      <c r="F28" s="196"/>
      <c r="G28" s="197"/>
      <c r="H28" s="195"/>
      <c r="I28" s="196"/>
      <c r="J28" s="196"/>
      <c r="K28" s="197"/>
      <c r="L28" s="195"/>
      <c r="M28" s="196"/>
      <c r="N28" s="196"/>
      <c r="O28" s="197"/>
    </row>
    <row r="29" spans="2:15" ht="12.75">
      <c r="B29" s="198" t="s">
        <v>76</v>
      </c>
      <c r="C29" s="192" t="s">
        <v>55</v>
      </c>
      <c r="D29" s="38"/>
      <c r="E29" s="39"/>
      <c r="F29" s="39"/>
      <c r="G29" s="40"/>
      <c r="H29" s="38"/>
      <c r="I29" s="39"/>
      <c r="J29" s="39"/>
      <c r="K29" s="40"/>
      <c r="L29" s="38"/>
      <c r="M29" s="39"/>
      <c r="N29" s="39"/>
      <c r="O29" s="40"/>
    </row>
    <row r="30" spans="2:15" ht="12.75">
      <c r="B30" s="198" t="s">
        <v>77</v>
      </c>
      <c r="C30" s="192" t="s">
        <v>55</v>
      </c>
      <c r="D30" s="38"/>
      <c r="E30" s="39"/>
      <c r="F30" s="39"/>
      <c r="G30" s="40"/>
      <c r="H30" s="38"/>
      <c r="I30" s="39"/>
      <c r="J30" s="39"/>
      <c r="K30" s="40"/>
      <c r="L30" s="38"/>
      <c r="M30" s="39"/>
      <c r="N30" s="39"/>
      <c r="O30" s="40"/>
    </row>
    <row r="31" spans="2:15" ht="12.75">
      <c r="B31" s="194" t="s">
        <v>13</v>
      </c>
      <c r="C31" s="192"/>
      <c r="D31" s="51">
        <f>SUM(D29:D30)</f>
        <v>0</v>
      </c>
      <c r="E31" s="51">
        <f aca="true" t="shared" si="5" ref="E31:O31">SUM(E29:E30)</f>
        <v>0</v>
      </c>
      <c r="F31" s="51">
        <f t="shared" si="5"/>
        <v>0</v>
      </c>
      <c r="G31" s="51">
        <f t="shared" si="5"/>
        <v>0</v>
      </c>
      <c r="H31" s="51">
        <f t="shared" si="5"/>
        <v>0</v>
      </c>
      <c r="I31" s="51">
        <f t="shared" si="5"/>
        <v>0</v>
      </c>
      <c r="J31" s="51">
        <f t="shared" si="5"/>
        <v>0</v>
      </c>
      <c r="K31" s="51">
        <f t="shared" si="5"/>
        <v>0</v>
      </c>
      <c r="L31" s="51">
        <f t="shared" si="5"/>
        <v>0</v>
      </c>
      <c r="M31" s="51">
        <f t="shared" si="5"/>
        <v>0</v>
      </c>
      <c r="N31" s="51">
        <f t="shared" si="5"/>
        <v>0</v>
      </c>
      <c r="O31" s="199">
        <f t="shared" si="5"/>
        <v>0</v>
      </c>
    </row>
    <row r="32" spans="2:15" ht="13.5" thickBot="1">
      <c r="B32" s="190" t="s">
        <v>78</v>
      </c>
      <c r="C32" s="186" t="s">
        <v>55</v>
      </c>
      <c r="D32" s="117">
        <f>D26-D31</f>
        <v>0</v>
      </c>
      <c r="E32" s="118">
        <f aca="true" t="shared" si="6" ref="E32:O32">E26-E31</f>
        <v>0</v>
      </c>
      <c r="F32" s="118">
        <f t="shared" si="6"/>
        <v>0</v>
      </c>
      <c r="G32" s="200">
        <f t="shared" si="6"/>
        <v>0</v>
      </c>
      <c r="H32" s="117">
        <f t="shared" si="6"/>
        <v>0</v>
      </c>
      <c r="I32" s="118">
        <f t="shared" si="6"/>
        <v>0</v>
      </c>
      <c r="J32" s="118">
        <f t="shared" si="6"/>
        <v>0</v>
      </c>
      <c r="K32" s="200">
        <f t="shared" si="6"/>
        <v>0</v>
      </c>
      <c r="L32" s="117">
        <f t="shared" si="6"/>
        <v>0</v>
      </c>
      <c r="M32" s="118">
        <f t="shared" si="6"/>
        <v>0</v>
      </c>
      <c r="N32" s="118">
        <f t="shared" si="6"/>
        <v>0</v>
      </c>
      <c r="O32" s="200">
        <f t="shared" si="6"/>
        <v>0</v>
      </c>
    </row>
    <row r="34" spans="2:13" ht="18.75" thickBot="1">
      <c r="B34" s="201" t="s">
        <v>79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2:13" ht="12.75">
      <c r="B35" s="12"/>
      <c r="C35" s="13"/>
      <c r="D35" s="144" t="s">
        <v>2</v>
      </c>
      <c r="E35" s="145" t="s">
        <v>3</v>
      </c>
      <c r="F35" s="145" t="s">
        <v>4</v>
      </c>
      <c r="G35" s="145" t="s">
        <v>5</v>
      </c>
      <c r="H35" s="147" t="s">
        <v>6</v>
      </c>
      <c r="I35" s="144" t="s">
        <v>7</v>
      </c>
      <c r="J35" s="145" t="s">
        <v>8</v>
      </c>
      <c r="K35" s="145" t="s">
        <v>9</v>
      </c>
      <c r="L35" s="145" t="s">
        <v>10</v>
      </c>
      <c r="M35" s="147" t="s">
        <v>61</v>
      </c>
    </row>
    <row r="36" spans="2:13" ht="12.75">
      <c r="B36" s="202" t="s">
        <v>80</v>
      </c>
      <c r="C36" s="203"/>
      <c r="D36" s="204"/>
      <c r="E36" s="205"/>
      <c r="F36" s="205"/>
      <c r="G36" s="205"/>
      <c r="H36" s="205"/>
      <c r="I36" s="205"/>
      <c r="J36" s="205"/>
      <c r="K36" s="205"/>
      <c r="L36" s="205"/>
      <c r="M36" s="206"/>
    </row>
    <row r="37" spans="2:13" ht="12.75">
      <c r="B37" s="207" t="s">
        <v>81</v>
      </c>
      <c r="C37" s="186" t="s">
        <v>82</v>
      </c>
      <c r="D37" s="38"/>
      <c r="E37" s="39"/>
      <c r="F37" s="39"/>
      <c r="G37" s="39"/>
      <c r="H37" s="39"/>
      <c r="I37" s="39"/>
      <c r="J37" s="39"/>
      <c r="K37" s="39"/>
      <c r="L37" s="39"/>
      <c r="M37" s="40"/>
    </row>
    <row r="38" spans="2:13" ht="12.75">
      <c r="B38" s="207" t="s">
        <v>83</v>
      </c>
      <c r="C38" s="186" t="s">
        <v>84</v>
      </c>
      <c r="D38" s="38"/>
      <c r="E38" s="39"/>
      <c r="F38" s="39"/>
      <c r="G38" s="39"/>
      <c r="H38" s="39"/>
      <c r="I38" s="39"/>
      <c r="J38" s="39"/>
      <c r="K38" s="39"/>
      <c r="L38" s="39"/>
      <c r="M38" s="40"/>
    </row>
    <row r="39" spans="2:13" ht="12.75">
      <c r="B39" s="207" t="s">
        <v>85</v>
      </c>
      <c r="C39" s="186" t="s">
        <v>86</v>
      </c>
      <c r="D39" s="38"/>
      <c r="E39" s="39"/>
      <c r="F39" s="39"/>
      <c r="G39" s="39"/>
      <c r="H39" s="39"/>
      <c r="I39" s="39"/>
      <c r="J39" s="39"/>
      <c r="K39" s="39"/>
      <c r="L39" s="39"/>
      <c r="M39" s="40"/>
    </row>
    <row r="40" spans="2:13" ht="12.75">
      <c r="B40" s="207"/>
      <c r="C40" s="186"/>
      <c r="D40" s="195"/>
      <c r="E40" s="196"/>
      <c r="F40" s="196"/>
      <c r="G40" s="196"/>
      <c r="H40" s="196"/>
      <c r="I40" s="196"/>
      <c r="J40" s="196"/>
      <c r="K40" s="196"/>
      <c r="L40" s="196"/>
      <c r="M40" s="197"/>
    </row>
    <row r="41" spans="2:13" ht="12.75">
      <c r="B41" s="208" t="s">
        <v>87</v>
      </c>
      <c r="C41" s="186"/>
      <c r="D41" s="195"/>
      <c r="E41" s="196"/>
      <c r="F41" s="196"/>
      <c r="G41" s="196"/>
      <c r="H41" s="196"/>
      <c r="I41" s="196"/>
      <c r="J41" s="196"/>
      <c r="K41" s="196"/>
      <c r="L41" s="196"/>
      <c r="M41" s="197"/>
    </row>
    <row r="42" spans="2:13" ht="12.75">
      <c r="B42" s="207" t="s">
        <v>88</v>
      </c>
      <c r="C42" s="186" t="s">
        <v>55</v>
      </c>
      <c r="D42" s="38"/>
      <c r="E42" s="39"/>
      <c r="F42" s="39"/>
      <c r="G42" s="39"/>
      <c r="H42" s="39"/>
      <c r="I42" s="39"/>
      <c r="J42" s="39"/>
      <c r="K42" s="39"/>
      <c r="L42" s="39"/>
      <c r="M42" s="40"/>
    </row>
    <row r="43" spans="2:13" ht="12.75">
      <c r="B43" s="209" t="s">
        <v>89</v>
      </c>
      <c r="C43" s="186"/>
      <c r="D43" s="204"/>
      <c r="E43" s="205"/>
      <c r="F43" s="205"/>
      <c r="G43" s="205"/>
      <c r="H43" s="205"/>
      <c r="I43" s="205"/>
      <c r="J43" s="205"/>
      <c r="K43" s="205"/>
      <c r="L43" s="205"/>
      <c r="M43" s="206"/>
    </row>
    <row r="44" spans="2:13" ht="12.75">
      <c r="B44" s="210" t="s">
        <v>76</v>
      </c>
      <c r="C44" s="192" t="s">
        <v>55</v>
      </c>
      <c r="D44" s="38"/>
      <c r="E44" s="39"/>
      <c r="F44" s="39"/>
      <c r="G44" s="39"/>
      <c r="H44" s="39"/>
      <c r="I44" s="39"/>
      <c r="J44" s="39"/>
      <c r="K44" s="39"/>
      <c r="L44" s="39"/>
      <c r="M44" s="40"/>
    </row>
    <row r="45" spans="2:13" ht="12.75">
      <c r="B45" s="210" t="s">
        <v>77</v>
      </c>
      <c r="C45" s="192" t="s">
        <v>55</v>
      </c>
      <c r="D45" s="38"/>
      <c r="E45" s="39"/>
      <c r="F45" s="39"/>
      <c r="G45" s="39"/>
      <c r="H45" s="39"/>
      <c r="I45" s="39"/>
      <c r="J45" s="39"/>
      <c r="K45" s="39"/>
      <c r="L45" s="39"/>
      <c r="M45" s="40"/>
    </row>
    <row r="46" spans="2:13" ht="12.75">
      <c r="B46" s="211" t="s">
        <v>90</v>
      </c>
      <c r="C46" s="192" t="s">
        <v>55</v>
      </c>
      <c r="D46" s="212">
        <f>SUM(D44:D45)</f>
        <v>0</v>
      </c>
      <c r="E46" s="213">
        <f aca="true" t="shared" si="7" ref="E46:M46">SUM(E44:E45)</f>
        <v>0</v>
      </c>
      <c r="F46" s="213">
        <f t="shared" si="7"/>
        <v>0</v>
      </c>
      <c r="G46" s="213">
        <f t="shared" si="7"/>
        <v>0</v>
      </c>
      <c r="H46" s="213">
        <f t="shared" si="7"/>
        <v>0</v>
      </c>
      <c r="I46" s="213">
        <f t="shared" si="7"/>
        <v>0</v>
      </c>
      <c r="J46" s="213">
        <f t="shared" si="7"/>
        <v>0</v>
      </c>
      <c r="K46" s="213">
        <f t="shared" si="7"/>
        <v>0</v>
      </c>
      <c r="L46" s="213">
        <f t="shared" si="7"/>
        <v>0</v>
      </c>
      <c r="M46" s="214">
        <f t="shared" si="7"/>
        <v>0</v>
      </c>
    </row>
    <row r="47" spans="2:13" ht="12.75">
      <c r="B47" s="204"/>
      <c r="C47" s="206"/>
      <c r="D47" s="204"/>
      <c r="E47" s="205"/>
      <c r="F47" s="205"/>
      <c r="G47" s="205"/>
      <c r="H47" s="205"/>
      <c r="I47" s="205"/>
      <c r="J47" s="205"/>
      <c r="K47" s="205"/>
      <c r="L47" s="205"/>
      <c r="M47" s="206"/>
    </row>
    <row r="48" spans="2:13" ht="12.75">
      <c r="B48" s="215" t="s">
        <v>91</v>
      </c>
      <c r="C48" s="216"/>
      <c r="D48" s="204"/>
      <c r="E48" s="205"/>
      <c r="F48" s="205"/>
      <c r="G48" s="205"/>
      <c r="H48" s="205"/>
      <c r="I48" s="205"/>
      <c r="J48" s="205"/>
      <c r="K48" s="205"/>
      <c r="L48" s="205"/>
      <c r="M48" s="206"/>
    </row>
    <row r="49" spans="2:13" ht="12.75">
      <c r="B49" s="207" t="s">
        <v>92</v>
      </c>
      <c r="C49" s="216" t="s">
        <v>93</v>
      </c>
      <c r="D49" s="217">
        <f>IF(D42&gt;0,D15*1000/D42,0)</f>
        <v>0</v>
      </c>
      <c r="E49" s="218">
        <f aca="true" t="shared" si="8" ref="E49:M49">IF(E42&gt;0,E15*1000/E42,0)</f>
        <v>0</v>
      </c>
      <c r="F49" s="218">
        <f t="shared" si="8"/>
        <v>0</v>
      </c>
      <c r="G49" s="218">
        <f t="shared" si="8"/>
        <v>0</v>
      </c>
      <c r="H49" s="218">
        <f t="shared" si="8"/>
        <v>0</v>
      </c>
      <c r="I49" s="218">
        <f t="shared" si="8"/>
        <v>0</v>
      </c>
      <c r="J49" s="218">
        <f t="shared" si="8"/>
        <v>0</v>
      </c>
      <c r="K49" s="218">
        <f t="shared" si="8"/>
        <v>0</v>
      </c>
      <c r="L49" s="218">
        <f t="shared" si="8"/>
        <v>0</v>
      </c>
      <c r="M49" s="216">
        <f t="shared" si="8"/>
        <v>0</v>
      </c>
    </row>
    <row r="50" spans="2:13" ht="12.75">
      <c r="B50" s="209" t="s">
        <v>89</v>
      </c>
      <c r="C50" s="216"/>
      <c r="D50" s="217"/>
      <c r="E50" s="218"/>
      <c r="F50" s="218"/>
      <c r="G50" s="218"/>
      <c r="H50" s="218"/>
      <c r="I50" s="218"/>
      <c r="J50" s="218"/>
      <c r="K50" s="218"/>
      <c r="L50" s="218"/>
      <c r="M50" s="216"/>
    </row>
    <row r="51" spans="2:13" ht="12.75">
      <c r="B51" s="210" t="s">
        <v>76</v>
      </c>
      <c r="C51" s="216" t="s">
        <v>93</v>
      </c>
      <c r="D51" s="38"/>
      <c r="E51" s="39"/>
      <c r="F51" s="39"/>
      <c r="G51" s="39"/>
      <c r="H51" s="39"/>
      <c r="I51" s="39"/>
      <c r="J51" s="39"/>
      <c r="K51" s="39"/>
      <c r="L51" s="39"/>
      <c r="M51" s="40"/>
    </row>
    <row r="52" spans="2:13" ht="12.75">
      <c r="B52" s="210" t="s">
        <v>77</v>
      </c>
      <c r="C52" s="216" t="s">
        <v>93</v>
      </c>
      <c r="D52" s="38"/>
      <c r="E52" s="39"/>
      <c r="F52" s="39"/>
      <c r="G52" s="39"/>
      <c r="H52" s="39"/>
      <c r="I52" s="39"/>
      <c r="J52" s="39"/>
      <c r="K52" s="39"/>
      <c r="L52" s="39"/>
      <c r="M52" s="40"/>
    </row>
    <row r="53" spans="2:13" ht="13.5" thickBot="1">
      <c r="B53" s="219" t="s">
        <v>94</v>
      </c>
      <c r="C53" s="220" t="s">
        <v>93</v>
      </c>
      <c r="D53" s="221">
        <f>IF(D46,D15*1000/D46,0)</f>
        <v>0</v>
      </c>
      <c r="E53" s="222">
        <f aca="true" t="shared" si="9" ref="E53:M53">IF(E46,E15*1000/E46,0)</f>
        <v>0</v>
      </c>
      <c r="F53" s="222">
        <f t="shared" si="9"/>
        <v>0</v>
      </c>
      <c r="G53" s="222">
        <f t="shared" si="9"/>
        <v>0</v>
      </c>
      <c r="H53" s="222">
        <f t="shared" si="9"/>
        <v>0</v>
      </c>
      <c r="I53" s="222">
        <f t="shared" si="9"/>
        <v>0</v>
      </c>
      <c r="J53" s="222">
        <f t="shared" si="9"/>
        <v>0</v>
      </c>
      <c r="K53" s="222">
        <f t="shared" si="9"/>
        <v>0</v>
      </c>
      <c r="L53" s="222">
        <f t="shared" si="9"/>
        <v>0</v>
      </c>
      <c r="M53" s="220">
        <f t="shared" si="9"/>
        <v>0</v>
      </c>
    </row>
    <row r="55" spans="2:13" ht="18.75" thickBot="1">
      <c r="B55" s="201" t="s">
        <v>95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12.75">
      <c r="B56" s="12"/>
      <c r="C56" s="13"/>
      <c r="D56" s="144" t="s">
        <v>2</v>
      </c>
      <c r="E56" s="145" t="s">
        <v>3</v>
      </c>
      <c r="F56" s="145" t="s">
        <v>4</v>
      </c>
      <c r="G56" s="145" t="s">
        <v>5</v>
      </c>
      <c r="H56" s="147" t="s">
        <v>6</v>
      </c>
      <c r="I56" s="144" t="s">
        <v>7</v>
      </c>
      <c r="J56" s="145" t="s">
        <v>8</v>
      </c>
      <c r="K56" s="145" t="s">
        <v>9</v>
      </c>
      <c r="L56" s="145" t="s">
        <v>10</v>
      </c>
      <c r="M56" s="147" t="s">
        <v>61</v>
      </c>
    </row>
    <row r="57" spans="2:13" ht="12.75">
      <c r="B57" s="202" t="s">
        <v>80</v>
      </c>
      <c r="C57" s="203"/>
      <c r="D57" s="204"/>
      <c r="E57" s="205"/>
      <c r="F57" s="205"/>
      <c r="G57" s="205"/>
      <c r="H57" s="205"/>
      <c r="I57" s="205"/>
      <c r="J57" s="205"/>
      <c r="K57" s="205"/>
      <c r="L57" s="205"/>
      <c r="M57" s="206"/>
    </row>
    <row r="58" spans="2:13" ht="12.75">
      <c r="B58" s="207" t="s">
        <v>81</v>
      </c>
      <c r="C58" s="186" t="s">
        <v>82</v>
      </c>
      <c r="D58" s="38"/>
      <c r="E58" s="39"/>
      <c r="F58" s="39"/>
      <c r="G58" s="39"/>
      <c r="H58" s="39"/>
      <c r="I58" s="39"/>
      <c r="J58" s="39"/>
      <c r="K58" s="39"/>
      <c r="L58" s="39"/>
      <c r="M58" s="40"/>
    </row>
    <row r="59" spans="2:13" ht="12.75">
      <c r="B59" s="207" t="s">
        <v>83</v>
      </c>
      <c r="C59" s="186" t="s">
        <v>84</v>
      </c>
      <c r="D59" s="38"/>
      <c r="E59" s="39"/>
      <c r="F59" s="39"/>
      <c r="G59" s="39"/>
      <c r="H59" s="39"/>
      <c r="I59" s="39"/>
      <c r="J59" s="39"/>
      <c r="K59" s="39"/>
      <c r="L59" s="39"/>
      <c r="M59" s="40"/>
    </row>
    <row r="60" spans="2:13" ht="12.75">
      <c r="B60" s="207" t="s">
        <v>85</v>
      </c>
      <c r="C60" s="186" t="s">
        <v>86</v>
      </c>
      <c r="D60" s="38"/>
      <c r="E60" s="39"/>
      <c r="F60" s="39"/>
      <c r="G60" s="39"/>
      <c r="H60" s="39"/>
      <c r="I60" s="39"/>
      <c r="J60" s="39"/>
      <c r="K60" s="39"/>
      <c r="L60" s="39"/>
      <c r="M60" s="40"/>
    </row>
    <row r="61" spans="2:13" ht="12.75">
      <c r="B61" s="207"/>
      <c r="C61" s="186"/>
      <c r="D61" s="195"/>
      <c r="E61" s="196"/>
      <c r="F61" s="196"/>
      <c r="G61" s="196"/>
      <c r="H61" s="196"/>
      <c r="I61" s="196"/>
      <c r="J61" s="196"/>
      <c r="K61" s="196"/>
      <c r="L61" s="196"/>
      <c r="M61" s="197"/>
    </row>
    <row r="62" spans="2:13" ht="12.75">
      <c r="B62" s="208" t="s">
        <v>87</v>
      </c>
      <c r="C62" s="186"/>
      <c r="D62" s="195"/>
      <c r="E62" s="196"/>
      <c r="F62" s="196"/>
      <c r="G62" s="196"/>
      <c r="H62" s="196"/>
      <c r="I62" s="196"/>
      <c r="J62" s="196"/>
      <c r="K62" s="196"/>
      <c r="L62" s="196"/>
      <c r="M62" s="197"/>
    </row>
    <row r="63" spans="2:13" ht="12.75">
      <c r="B63" s="207" t="s">
        <v>88</v>
      </c>
      <c r="C63" s="186" t="s">
        <v>55</v>
      </c>
      <c r="D63" s="38"/>
      <c r="E63" s="39"/>
      <c r="F63" s="39"/>
      <c r="G63" s="39"/>
      <c r="H63" s="39"/>
      <c r="I63" s="39"/>
      <c r="J63" s="39"/>
      <c r="K63" s="39"/>
      <c r="L63" s="39"/>
      <c r="M63" s="40"/>
    </row>
    <row r="64" spans="2:13" ht="12.75">
      <c r="B64" s="209" t="s">
        <v>89</v>
      </c>
      <c r="C64" s="186"/>
      <c r="D64" s="204"/>
      <c r="E64" s="205"/>
      <c r="F64" s="205"/>
      <c r="G64" s="205"/>
      <c r="H64" s="205"/>
      <c r="I64" s="205"/>
      <c r="J64" s="205"/>
      <c r="K64" s="205"/>
      <c r="L64" s="205"/>
      <c r="M64" s="206"/>
    </row>
    <row r="65" spans="2:13" ht="12.75">
      <c r="B65" s="210" t="s">
        <v>76</v>
      </c>
      <c r="C65" s="192" t="s">
        <v>55</v>
      </c>
      <c r="D65" s="38"/>
      <c r="E65" s="39"/>
      <c r="F65" s="39"/>
      <c r="G65" s="39"/>
      <c r="H65" s="39"/>
      <c r="I65" s="39"/>
      <c r="J65" s="39"/>
      <c r="K65" s="39"/>
      <c r="L65" s="39"/>
      <c r="M65" s="40"/>
    </row>
    <row r="66" spans="2:13" ht="12.75">
      <c r="B66" s="210" t="s">
        <v>77</v>
      </c>
      <c r="C66" s="192" t="s">
        <v>55</v>
      </c>
      <c r="D66" s="38"/>
      <c r="E66" s="39"/>
      <c r="F66" s="39"/>
      <c r="G66" s="39"/>
      <c r="H66" s="39"/>
      <c r="I66" s="39"/>
      <c r="J66" s="39"/>
      <c r="K66" s="39"/>
      <c r="L66" s="39"/>
      <c r="M66" s="40"/>
    </row>
    <row r="67" spans="2:13" ht="12.75">
      <c r="B67" s="211" t="s">
        <v>90</v>
      </c>
      <c r="C67" s="192" t="s">
        <v>55</v>
      </c>
      <c r="D67" s="212">
        <f aca="true" t="shared" si="10" ref="D67:M67">SUM(D65:D66)</f>
        <v>0</v>
      </c>
      <c r="E67" s="213">
        <f t="shared" si="10"/>
        <v>0</v>
      </c>
      <c r="F67" s="213">
        <f t="shared" si="10"/>
        <v>0</v>
      </c>
      <c r="G67" s="213">
        <f t="shared" si="10"/>
        <v>0</v>
      </c>
      <c r="H67" s="213">
        <f t="shared" si="10"/>
        <v>0</v>
      </c>
      <c r="I67" s="213">
        <f t="shared" si="10"/>
        <v>0</v>
      </c>
      <c r="J67" s="213">
        <f t="shared" si="10"/>
        <v>0</v>
      </c>
      <c r="K67" s="213">
        <f t="shared" si="10"/>
        <v>0</v>
      </c>
      <c r="L67" s="213">
        <f t="shared" si="10"/>
        <v>0</v>
      </c>
      <c r="M67" s="214">
        <f t="shared" si="10"/>
        <v>0</v>
      </c>
    </row>
    <row r="68" spans="2:13" ht="12.75">
      <c r="B68" s="204"/>
      <c r="C68" s="206"/>
      <c r="D68" s="204"/>
      <c r="E68" s="205"/>
      <c r="F68" s="205"/>
      <c r="G68" s="205"/>
      <c r="H68" s="205"/>
      <c r="I68" s="205"/>
      <c r="J68" s="205"/>
      <c r="K68" s="205"/>
      <c r="L68" s="205"/>
      <c r="M68" s="206"/>
    </row>
    <row r="69" spans="2:13" ht="12.75">
      <c r="B69" s="215" t="s">
        <v>91</v>
      </c>
      <c r="C69" s="216"/>
      <c r="D69" s="204"/>
      <c r="E69" s="205"/>
      <c r="F69" s="205"/>
      <c r="G69" s="205"/>
      <c r="H69" s="205"/>
      <c r="I69" s="205"/>
      <c r="J69" s="205"/>
      <c r="K69" s="205"/>
      <c r="L69" s="205"/>
      <c r="M69" s="206"/>
    </row>
    <row r="70" spans="2:13" ht="12.75">
      <c r="B70" s="207" t="s">
        <v>92</v>
      </c>
      <c r="C70" s="216" t="s">
        <v>93</v>
      </c>
      <c r="D70" s="217">
        <f>IF(D63&gt;0,D16*1000/D63,0)</f>
        <v>0</v>
      </c>
      <c r="E70" s="218">
        <f aca="true" t="shared" si="11" ref="E70:M70">IF(E63&gt;0,E16*1000/E63,0)</f>
        <v>0</v>
      </c>
      <c r="F70" s="218">
        <f t="shared" si="11"/>
        <v>0</v>
      </c>
      <c r="G70" s="218">
        <f t="shared" si="11"/>
        <v>0</v>
      </c>
      <c r="H70" s="218">
        <f t="shared" si="11"/>
        <v>0</v>
      </c>
      <c r="I70" s="218">
        <f t="shared" si="11"/>
        <v>0</v>
      </c>
      <c r="J70" s="218">
        <f t="shared" si="11"/>
        <v>0</v>
      </c>
      <c r="K70" s="218">
        <f t="shared" si="11"/>
        <v>0</v>
      </c>
      <c r="L70" s="218">
        <f t="shared" si="11"/>
        <v>0</v>
      </c>
      <c r="M70" s="216">
        <f t="shared" si="11"/>
        <v>0</v>
      </c>
    </row>
    <row r="71" spans="2:13" ht="12.75">
      <c r="B71" s="209" t="s">
        <v>89</v>
      </c>
      <c r="C71" s="216"/>
      <c r="D71" s="217"/>
      <c r="E71" s="218"/>
      <c r="F71" s="218"/>
      <c r="G71" s="218"/>
      <c r="H71" s="218"/>
      <c r="I71" s="218"/>
      <c r="J71" s="218"/>
      <c r="K71" s="218"/>
      <c r="L71" s="218"/>
      <c r="M71" s="216"/>
    </row>
    <row r="72" spans="2:13" ht="12.75">
      <c r="B72" s="210" t="s">
        <v>76</v>
      </c>
      <c r="C72" s="216" t="s">
        <v>93</v>
      </c>
      <c r="D72" s="38"/>
      <c r="E72" s="39"/>
      <c r="F72" s="39"/>
      <c r="G72" s="39"/>
      <c r="H72" s="39"/>
      <c r="I72" s="39"/>
      <c r="J72" s="39"/>
      <c r="K72" s="39"/>
      <c r="L72" s="39"/>
      <c r="M72" s="40"/>
    </row>
    <row r="73" spans="2:13" ht="12.75">
      <c r="B73" s="210" t="s">
        <v>77</v>
      </c>
      <c r="C73" s="216" t="s">
        <v>93</v>
      </c>
      <c r="D73" s="38"/>
      <c r="E73" s="39"/>
      <c r="F73" s="39"/>
      <c r="G73" s="39"/>
      <c r="H73" s="39"/>
      <c r="I73" s="39"/>
      <c r="J73" s="39"/>
      <c r="K73" s="39"/>
      <c r="L73" s="39"/>
      <c r="M73" s="40"/>
    </row>
    <row r="74" spans="2:13" ht="13.5" thickBot="1">
      <c r="B74" s="219" t="s">
        <v>94</v>
      </c>
      <c r="C74" s="220" t="s">
        <v>93</v>
      </c>
      <c r="D74" s="221">
        <f>IF(D67,D16*1000/D67,0)</f>
        <v>0</v>
      </c>
      <c r="E74" s="222">
        <f aca="true" t="shared" si="12" ref="E74:M74">IF(E67,E16*1000/E67,0)</f>
        <v>0</v>
      </c>
      <c r="F74" s="222">
        <f t="shared" si="12"/>
        <v>0</v>
      </c>
      <c r="G74" s="222">
        <f t="shared" si="12"/>
        <v>0</v>
      </c>
      <c r="H74" s="222">
        <f t="shared" si="12"/>
        <v>0</v>
      </c>
      <c r="I74" s="222">
        <f t="shared" si="12"/>
        <v>0</v>
      </c>
      <c r="J74" s="222">
        <f t="shared" si="12"/>
        <v>0</v>
      </c>
      <c r="K74" s="222">
        <f t="shared" si="12"/>
        <v>0</v>
      </c>
      <c r="L74" s="222">
        <f t="shared" si="12"/>
        <v>0</v>
      </c>
      <c r="M74" s="220">
        <f t="shared" si="12"/>
        <v>0</v>
      </c>
    </row>
    <row r="76" spans="2:13" ht="18.75" thickBot="1">
      <c r="B76" s="201" t="s">
        <v>96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2:13" ht="12.75">
      <c r="B77" s="12"/>
      <c r="C77" s="13"/>
      <c r="D77" s="144" t="s">
        <v>2</v>
      </c>
      <c r="E77" s="145" t="s">
        <v>3</v>
      </c>
      <c r="F77" s="145" t="s">
        <v>4</v>
      </c>
      <c r="G77" s="145" t="s">
        <v>5</v>
      </c>
      <c r="H77" s="147" t="s">
        <v>6</v>
      </c>
      <c r="I77" s="144" t="s">
        <v>7</v>
      </c>
      <c r="J77" s="145" t="s">
        <v>8</v>
      </c>
      <c r="K77" s="145" t="s">
        <v>9</v>
      </c>
      <c r="L77" s="145" t="s">
        <v>10</v>
      </c>
      <c r="M77" s="147" t="s">
        <v>61</v>
      </c>
    </row>
    <row r="78" spans="2:13" ht="12.75">
      <c r="B78" s="202" t="s">
        <v>80</v>
      </c>
      <c r="C78" s="203"/>
      <c r="D78" s="204"/>
      <c r="E78" s="205"/>
      <c r="F78" s="205"/>
      <c r="G78" s="205"/>
      <c r="H78" s="205"/>
      <c r="I78" s="205"/>
      <c r="J78" s="205"/>
      <c r="K78" s="205"/>
      <c r="L78" s="205"/>
      <c r="M78" s="206"/>
    </row>
    <row r="79" spans="2:13" ht="12.75">
      <c r="B79" s="207" t="s">
        <v>81</v>
      </c>
      <c r="C79" s="186" t="s">
        <v>82</v>
      </c>
      <c r="D79" s="38"/>
      <c r="E79" s="39"/>
      <c r="F79" s="39"/>
      <c r="G79" s="39"/>
      <c r="H79" s="39"/>
      <c r="I79" s="39"/>
      <c r="J79" s="39"/>
      <c r="K79" s="39"/>
      <c r="L79" s="39"/>
      <c r="M79" s="40"/>
    </row>
    <row r="80" spans="2:13" ht="12.75">
      <c r="B80" s="207" t="s">
        <v>83</v>
      </c>
      <c r="C80" s="186" t="s">
        <v>84</v>
      </c>
      <c r="D80" s="38"/>
      <c r="E80" s="39"/>
      <c r="F80" s="39"/>
      <c r="G80" s="39"/>
      <c r="H80" s="39"/>
      <c r="I80" s="39"/>
      <c r="J80" s="39"/>
      <c r="K80" s="39"/>
      <c r="L80" s="39"/>
      <c r="M80" s="40"/>
    </row>
    <row r="81" spans="2:13" ht="12.75">
      <c r="B81" s="207" t="s">
        <v>85</v>
      </c>
      <c r="C81" s="186" t="s">
        <v>86</v>
      </c>
      <c r="D81" s="38"/>
      <c r="E81" s="39"/>
      <c r="F81" s="39"/>
      <c r="G81" s="39"/>
      <c r="H81" s="39"/>
      <c r="I81" s="39"/>
      <c r="J81" s="39"/>
      <c r="K81" s="39"/>
      <c r="L81" s="39"/>
      <c r="M81" s="40"/>
    </row>
    <row r="82" spans="2:13" ht="12.75">
      <c r="B82" s="207"/>
      <c r="C82" s="186"/>
      <c r="D82" s="195"/>
      <c r="E82" s="196"/>
      <c r="F82" s="196"/>
      <c r="G82" s="196"/>
      <c r="H82" s="196"/>
      <c r="I82" s="196"/>
      <c r="J82" s="196"/>
      <c r="K82" s="196"/>
      <c r="L82" s="196"/>
      <c r="M82" s="197"/>
    </row>
    <row r="83" spans="2:13" ht="12.75">
      <c r="B83" s="208" t="s">
        <v>87</v>
      </c>
      <c r="C83" s="186"/>
      <c r="D83" s="195"/>
      <c r="E83" s="196"/>
      <c r="F83" s="196"/>
      <c r="G83" s="196"/>
      <c r="H83" s="196"/>
      <c r="I83" s="196"/>
      <c r="J83" s="196"/>
      <c r="K83" s="196"/>
      <c r="L83" s="196"/>
      <c r="M83" s="197"/>
    </row>
    <row r="84" spans="2:13" ht="12.75">
      <c r="B84" s="207" t="s">
        <v>88</v>
      </c>
      <c r="C84" s="186" t="s">
        <v>55</v>
      </c>
      <c r="D84" s="38"/>
      <c r="E84" s="39"/>
      <c r="F84" s="39"/>
      <c r="G84" s="39"/>
      <c r="H84" s="39"/>
      <c r="I84" s="39"/>
      <c r="J84" s="39"/>
      <c r="K84" s="39"/>
      <c r="L84" s="39"/>
      <c r="M84" s="40"/>
    </row>
    <row r="85" spans="2:13" ht="12.75">
      <c r="B85" s="209" t="s">
        <v>89</v>
      </c>
      <c r="C85" s="186"/>
      <c r="D85" s="204"/>
      <c r="E85" s="205"/>
      <c r="F85" s="205"/>
      <c r="G85" s="205"/>
      <c r="H85" s="205"/>
      <c r="I85" s="205"/>
      <c r="J85" s="205"/>
      <c r="K85" s="205"/>
      <c r="L85" s="205"/>
      <c r="M85" s="206"/>
    </row>
    <row r="86" spans="2:13" ht="12.75">
      <c r="B86" s="210" t="s">
        <v>76</v>
      </c>
      <c r="C86" s="192" t="s">
        <v>55</v>
      </c>
      <c r="D86" s="38"/>
      <c r="E86" s="39"/>
      <c r="F86" s="39"/>
      <c r="G86" s="39"/>
      <c r="H86" s="39"/>
      <c r="I86" s="39"/>
      <c r="J86" s="39"/>
      <c r="K86" s="39"/>
      <c r="L86" s="39"/>
      <c r="M86" s="40"/>
    </row>
    <row r="87" spans="2:13" ht="12.75">
      <c r="B87" s="210" t="s">
        <v>77</v>
      </c>
      <c r="C87" s="192" t="s">
        <v>55</v>
      </c>
      <c r="D87" s="38"/>
      <c r="E87" s="39"/>
      <c r="F87" s="39"/>
      <c r="G87" s="39"/>
      <c r="H87" s="39"/>
      <c r="I87" s="39"/>
      <c r="J87" s="39"/>
      <c r="K87" s="39"/>
      <c r="L87" s="39"/>
      <c r="M87" s="40"/>
    </row>
    <row r="88" spans="2:13" ht="12.75">
      <c r="B88" s="211" t="s">
        <v>90</v>
      </c>
      <c r="C88" s="192" t="s">
        <v>55</v>
      </c>
      <c r="D88" s="212">
        <f aca="true" t="shared" si="13" ref="D88:M88">SUM(D86:D87)</f>
        <v>0</v>
      </c>
      <c r="E88" s="213">
        <f t="shared" si="13"/>
        <v>0</v>
      </c>
      <c r="F88" s="213">
        <f t="shared" si="13"/>
        <v>0</v>
      </c>
      <c r="G88" s="213">
        <f t="shared" si="13"/>
        <v>0</v>
      </c>
      <c r="H88" s="213">
        <f t="shared" si="13"/>
        <v>0</v>
      </c>
      <c r="I88" s="213">
        <f t="shared" si="13"/>
        <v>0</v>
      </c>
      <c r="J88" s="213">
        <f t="shared" si="13"/>
        <v>0</v>
      </c>
      <c r="K88" s="213">
        <f t="shared" si="13"/>
        <v>0</v>
      </c>
      <c r="L88" s="213">
        <f t="shared" si="13"/>
        <v>0</v>
      </c>
      <c r="M88" s="214">
        <f t="shared" si="13"/>
        <v>0</v>
      </c>
    </row>
    <row r="89" spans="2:13" ht="12.75">
      <c r="B89" s="204"/>
      <c r="C89" s="206"/>
      <c r="D89" s="204"/>
      <c r="E89" s="205"/>
      <c r="F89" s="205"/>
      <c r="G89" s="205"/>
      <c r="H89" s="205"/>
      <c r="I89" s="205"/>
      <c r="J89" s="205"/>
      <c r="K89" s="205"/>
      <c r="L89" s="205"/>
      <c r="M89" s="206"/>
    </row>
    <row r="90" spans="2:13" ht="12.75">
      <c r="B90" s="215" t="s">
        <v>91</v>
      </c>
      <c r="C90" s="216"/>
      <c r="D90" s="204"/>
      <c r="E90" s="205"/>
      <c r="F90" s="205"/>
      <c r="G90" s="205"/>
      <c r="H90" s="205"/>
      <c r="I90" s="205"/>
      <c r="J90" s="205"/>
      <c r="K90" s="205"/>
      <c r="L90" s="205"/>
      <c r="M90" s="206"/>
    </row>
    <row r="91" spans="2:13" ht="12.75">
      <c r="B91" s="207" t="s">
        <v>92</v>
      </c>
      <c r="C91" s="216" t="s">
        <v>93</v>
      </c>
      <c r="D91" s="217">
        <f>IF(D84&gt;0,D17*1000/D84,0)</f>
        <v>0</v>
      </c>
      <c r="E91" s="218">
        <f aca="true" t="shared" si="14" ref="E91:M91">IF(E84&gt;0,E17*1000/E84,0)</f>
        <v>0</v>
      </c>
      <c r="F91" s="218">
        <f t="shared" si="14"/>
        <v>0</v>
      </c>
      <c r="G91" s="218">
        <f t="shared" si="14"/>
        <v>0</v>
      </c>
      <c r="H91" s="218">
        <f t="shared" si="14"/>
        <v>0</v>
      </c>
      <c r="I91" s="218">
        <f t="shared" si="14"/>
        <v>0</v>
      </c>
      <c r="J91" s="218">
        <f t="shared" si="14"/>
        <v>0</v>
      </c>
      <c r="K91" s="218">
        <f t="shared" si="14"/>
        <v>0</v>
      </c>
      <c r="L91" s="218">
        <f t="shared" si="14"/>
        <v>0</v>
      </c>
      <c r="M91" s="216">
        <f t="shared" si="14"/>
        <v>0</v>
      </c>
    </row>
    <row r="92" spans="2:13" ht="12.75">
      <c r="B92" s="209" t="s">
        <v>89</v>
      </c>
      <c r="C92" s="216"/>
      <c r="D92" s="217"/>
      <c r="E92" s="218"/>
      <c r="F92" s="218"/>
      <c r="G92" s="218"/>
      <c r="H92" s="218"/>
      <c r="I92" s="218"/>
      <c r="J92" s="218"/>
      <c r="K92" s="218"/>
      <c r="L92" s="218"/>
      <c r="M92" s="216"/>
    </row>
    <row r="93" spans="2:13" ht="12.75">
      <c r="B93" s="210" t="s">
        <v>76</v>
      </c>
      <c r="C93" s="216" t="s">
        <v>93</v>
      </c>
      <c r="D93" s="38"/>
      <c r="E93" s="39"/>
      <c r="F93" s="39"/>
      <c r="G93" s="39"/>
      <c r="H93" s="39"/>
      <c r="I93" s="39"/>
      <c r="J93" s="39"/>
      <c r="K93" s="39"/>
      <c r="L93" s="39"/>
      <c r="M93" s="40"/>
    </row>
    <row r="94" spans="2:13" ht="12.75">
      <c r="B94" s="210" t="s">
        <v>77</v>
      </c>
      <c r="C94" s="216" t="s">
        <v>93</v>
      </c>
      <c r="D94" s="38"/>
      <c r="E94" s="39"/>
      <c r="F94" s="39"/>
      <c r="G94" s="39"/>
      <c r="H94" s="39"/>
      <c r="I94" s="39"/>
      <c r="J94" s="39"/>
      <c r="K94" s="39"/>
      <c r="L94" s="39"/>
      <c r="M94" s="40"/>
    </row>
    <row r="95" spans="2:13" ht="13.5" thickBot="1">
      <c r="B95" s="219" t="s">
        <v>94</v>
      </c>
      <c r="C95" s="220" t="s">
        <v>93</v>
      </c>
      <c r="D95" s="221">
        <f>IF(D88,D17*1000/D88,0)</f>
        <v>0</v>
      </c>
      <c r="E95" s="222">
        <f aca="true" t="shared" si="15" ref="E95:M95">IF(E88,E17*1000/E88,0)</f>
        <v>0</v>
      </c>
      <c r="F95" s="222">
        <f t="shared" si="15"/>
        <v>0</v>
      </c>
      <c r="G95" s="222">
        <f t="shared" si="15"/>
        <v>0</v>
      </c>
      <c r="H95" s="222">
        <f t="shared" si="15"/>
        <v>0</v>
      </c>
      <c r="I95" s="222">
        <f t="shared" si="15"/>
        <v>0</v>
      </c>
      <c r="J95" s="222">
        <f t="shared" si="15"/>
        <v>0</v>
      </c>
      <c r="K95" s="222">
        <f t="shared" si="15"/>
        <v>0</v>
      </c>
      <c r="L95" s="222">
        <f t="shared" si="15"/>
        <v>0</v>
      </c>
      <c r="M95" s="220">
        <f t="shared" si="15"/>
        <v>0</v>
      </c>
    </row>
    <row r="97" spans="2:13" ht="18.75" thickBot="1">
      <c r="B97" s="167" t="s">
        <v>97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2:13" ht="12.75">
      <c r="B98" s="12"/>
      <c r="C98" s="13"/>
      <c r="D98" s="144" t="s">
        <v>2</v>
      </c>
      <c r="E98" s="145" t="s">
        <v>3</v>
      </c>
      <c r="F98" s="145" t="s">
        <v>4</v>
      </c>
      <c r="G98" s="145" t="s">
        <v>5</v>
      </c>
      <c r="H98" s="147" t="s">
        <v>6</v>
      </c>
      <c r="I98" s="144" t="s">
        <v>7</v>
      </c>
      <c r="J98" s="145" t="s">
        <v>8</v>
      </c>
      <c r="K98" s="145" t="s">
        <v>9</v>
      </c>
      <c r="L98" s="145" t="s">
        <v>10</v>
      </c>
      <c r="M98" s="147" t="s">
        <v>61</v>
      </c>
    </row>
    <row r="99" spans="2:13" ht="12.75">
      <c r="B99" s="202" t="s">
        <v>80</v>
      </c>
      <c r="C99" s="203"/>
      <c r="D99" s="204"/>
      <c r="E99" s="205"/>
      <c r="F99" s="205"/>
      <c r="G99" s="205"/>
      <c r="H99" s="205"/>
      <c r="I99" s="205"/>
      <c r="J99" s="205"/>
      <c r="K99" s="205"/>
      <c r="L99" s="205"/>
      <c r="M99" s="206"/>
    </row>
    <row r="100" spans="2:13" ht="12.75">
      <c r="B100" s="207" t="s">
        <v>81</v>
      </c>
      <c r="C100" s="186" t="s">
        <v>82</v>
      </c>
      <c r="D100" s="38"/>
      <c r="E100" s="39"/>
      <c r="F100" s="39"/>
      <c r="G100" s="39"/>
      <c r="H100" s="39"/>
      <c r="I100" s="39"/>
      <c r="J100" s="39"/>
      <c r="K100" s="39"/>
      <c r="L100" s="39"/>
      <c r="M100" s="40"/>
    </row>
    <row r="101" spans="2:13" ht="12.75">
      <c r="B101" s="207" t="s">
        <v>83</v>
      </c>
      <c r="C101" s="186" t="s">
        <v>84</v>
      </c>
      <c r="D101" s="38"/>
      <c r="E101" s="39"/>
      <c r="F101" s="39"/>
      <c r="G101" s="39"/>
      <c r="H101" s="39"/>
      <c r="I101" s="39"/>
      <c r="J101" s="39"/>
      <c r="K101" s="39"/>
      <c r="L101" s="39"/>
      <c r="M101" s="40"/>
    </row>
    <row r="102" spans="2:13" ht="12.75">
      <c r="B102" s="207" t="s">
        <v>85</v>
      </c>
      <c r="C102" s="186" t="s">
        <v>86</v>
      </c>
      <c r="D102" s="38"/>
      <c r="E102" s="39"/>
      <c r="F102" s="39"/>
      <c r="G102" s="39"/>
      <c r="H102" s="39"/>
      <c r="I102" s="39"/>
      <c r="J102" s="39"/>
      <c r="K102" s="39"/>
      <c r="L102" s="39"/>
      <c r="M102" s="40"/>
    </row>
    <row r="103" spans="2:13" ht="12.75">
      <c r="B103" s="207"/>
      <c r="C103" s="186"/>
      <c r="D103" s="195"/>
      <c r="E103" s="196"/>
      <c r="F103" s="196"/>
      <c r="G103" s="196"/>
      <c r="H103" s="196"/>
      <c r="I103" s="196"/>
      <c r="J103" s="196"/>
      <c r="K103" s="196"/>
      <c r="L103" s="196"/>
      <c r="M103" s="197"/>
    </row>
    <row r="104" spans="2:13" ht="12.75">
      <c r="B104" s="208" t="s">
        <v>87</v>
      </c>
      <c r="C104" s="186"/>
      <c r="D104" s="195"/>
      <c r="E104" s="196"/>
      <c r="F104" s="196"/>
      <c r="G104" s="196"/>
      <c r="H104" s="196"/>
      <c r="I104" s="196"/>
      <c r="J104" s="196"/>
      <c r="K104" s="196"/>
      <c r="L104" s="196"/>
      <c r="M104" s="197"/>
    </row>
    <row r="105" spans="2:13" ht="12.75">
      <c r="B105" s="207" t="s">
        <v>88</v>
      </c>
      <c r="C105" s="186" t="s">
        <v>55</v>
      </c>
      <c r="D105" s="38"/>
      <c r="E105" s="39"/>
      <c r="F105" s="39"/>
      <c r="G105" s="39"/>
      <c r="H105" s="39"/>
      <c r="I105" s="39"/>
      <c r="J105" s="39"/>
      <c r="K105" s="39"/>
      <c r="L105" s="39"/>
      <c r="M105" s="40"/>
    </row>
    <row r="106" spans="2:13" ht="12.75">
      <c r="B106" s="209" t="s">
        <v>89</v>
      </c>
      <c r="C106" s="186"/>
      <c r="D106" s="204"/>
      <c r="E106" s="205"/>
      <c r="F106" s="205"/>
      <c r="G106" s="205"/>
      <c r="H106" s="205"/>
      <c r="I106" s="205"/>
      <c r="J106" s="205"/>
      <c r="K106" s="205"/>
      <c r="L106" s="205"/>
      <c r="M106" s="206"/>
    </row>
    <row r="107" spans="2:13" ht="12.75">
      <c r="B107" s="210" t="s">
        <v>76</v>
      </c>
      <c r="C107" s="192" t="s">
        <v>55</v>
      </c>
      <c r="D107" s="38"/>
      <c r="E107" s="39"/>
      <c r="F107" s="39"/>
      <c r="G107" s="39"/>
      <c r="H107" s="39"/>
      <c r="I107" s="39"/>
      <c r="J107" s="39"/>
      <c r="K107" s="39"/>
      <c r="L107" s="39"/>
      <c r="M107" s="40"/>
    </row>
    <row r="108" spans="2:13" ht="12.75">
      <c r="B108" s="210" t="s">
        <v>77</v>
      </c>
      <c r="C108" s="192" t="s">
        <v>55</v>
      </c>
      <c r="D108" s="38"/>
      <c r="E108" s="39"/>
      <c r="F108" s="39"/>
      <c r="G108" s="39"/>
      <c r="H108" s="39"/>
      <c r="I108" s="39"/>
      <c r="J108" s="39"/>
      <c r="K108" s="39"/>
      <c r="L108" s="39"/>
      <c r="M108" s="40"/>
    </row>
    <row r="109" spans="2:13" ht="12.75">
      <c r="B109" s="211" t="s">
        <v>90</v>
      </c>
      <c r="C109" s="192" t="s">
        <v>55</v>
      </c>
      <c r="D109" s="212">
        <f aca="true" t="shared" si="16" ref="D109:M109">SUM(D107:D108)</f>
        <v>0</v>
      </c>
      <c r="E109" s="213">
        <f t="shared" si="16"/>
        <v>0</v>
      </c>
      <c r="F109" s="213">
        <f t="shared" si="16"/>
        <v>0</v>
      </c>
      <c r="G109" s="213">
        <f t="shared" si="16"/>
        <v>0</v>
      </c>
      <c r="H109" s="213">
        <f t="shared" si="16"/>
        <v>0</v>
      </c>
      <c r="I109" s="213">
        <f t="shared" si="16"/>
        <v>0</v>
      </c>
      <c r="J109" s="213">
        <f t="shared" si="16"/>
        <v>0</v>
      </c>
      <c r="K109" s="213">
        <f t="shared" si="16"/>
        <v>0</v>
      </c>
      <c r="L109" s="213">
        <f t="shared" si="16"/>
        <v>0</v>
      </c>
      <c r="M109" s="214">
        <f t="shared" si="16"/>
        <v>0</v>
      </c>
    </row>
    <row r="110" spans="2:13" ht="12.75">
      <c r="B110" s="204"/>
      <c r="C110" s="206"/>
      <c r="D110" s="204"/>
      <c r="E110" s="205"/>
      <c r="F110" s="205"/>
      <c r="G110" s="205"/>
      <c r="H110" s="205"/>
      <c r="I110" s="205"/>
      <c r="J110" s="205"/>
      <c r="K110" s="205"/>
      <c r="L110" s="205"/>
      <c r="M110" s="206"/>
    </row>
    <row r="111" spans="2:13" ht="12.75">
      <c r="B111" s="215" t="s">
        <v>91</v>
      </c>
      <c r="C111" s="216"/>
      <c r="D111" s="204"/>
      <c r="E111" s="205"/>
      <c r="F111" s="205"/>
      <c r="G111" s="205"/>
      <c r="H111" s="205"/>
      <c r="I111" s="205"/>
      <c r="J111" s="205"/>
      <c r="K111" s="205"/>
      <c r="L111" s="205"/>
      <c r="M111" s="206"/>
    </row>
    <row r="112" spans="2:13" ht="12.75">
      <c r="B112" s="207" t="s">
        <v>92</v>
      </c>
      <c r="C112" s="216" t="s">
        <v>93</v>
      </c>
      <c r="D112" s="217">
        <f>IF(D105&gt;0,D18*1000/D105,0)</f>
        <v>0</v>
      </c>
      <c r="E112" s="218">
        <f aca="true" t="shared" si="17" ref="E112:M112">IF(E105&gt;0,E18*1000/E105,0)</f>
        <v>0</v>
      </c>
      <c r="F112" s="218">
        <f t="shared" si="17"/>
        <v>0</v>
      </c>
      <c r="G112" s="218">
        <f t="shared" si="17"/>
        <v>0</v>
      </c>
      <c r="H112" s="218">
        <f t="shared" si="17"/>
        <v>0</v>
      </c>
      <c r="I112" s="218">
        <f t="shared" si="17"/>
        <v>0</v>
      </c>
      <c r="J112" s="218">
        <f t="shared" si="17"/>
        <v>0</v>
      </c>
      <c r="K112" s="218">
        <f t="shared" si="17"/>
        <v>0</v>
      </c>
      <c r="L112" s="218">
        <f t="shared" si="17"/>
        <v>0</v>
      </c>
      <c r="M112" s="216">
        <f t="shared" si="17"/>
        <v>0</v>
      </c>
    </row>
    <row r="113" spans="2:13" ht="12.75">
      <c r="B113" s="209" t="s">
        <v>89</v>
      </c>
      <c r="C113" s="216"/>
      <c r="D113" s="217"/>
      <c r="E113" s="218"/>
      <c r="F113" s="218"/>
      <c r="G113" s="218"/>
      <c r="H113" s="218"/>
      <c r="I113" s="218"/>
      <c r="J113" s="218"/>
      <c r="K113" s="218"/>
      <c r="L113" s="218"/>
      <c r="M113" s="216"/>
    </row>
    <row r="114" spans="2:13" ht="12.75">
      <c r="B114" s="210" t="s">
        <v>76</v>
      </c>
      <c r="C114" s="216" t="s">
        <v>93</v>
      </c>
      <c r="D114" s="38"/>
      <c r="E114" s="39"/>
      <c r="F114" s="39"/>
      <c r="G114" s="39"/>
      <c r="H114" s="39"/>
      <c r="I114" s="39"/>
      <c r="J114" s="39"/>
      <c r="K114" s="39"/>
      <c r="L114" s="39"/>
      <c r="M114" s="40"/>
    </row>
    <row r="115" spans="2:13" ht="12.75">
      <c r="B115" s="210" t="s">
        <v>77</v>
      </c>
      <c r="C115" s="216" t="s">
        <v>93</v>
      </c>
      <c r="D115" s="38"/>
      <c r="E115" s="39"/>
      <c r="F115" s="39"/>
      <c r="G115" s="39"/>
      <c r="H115" s="39"/>
      <c r="I115" s="39"/>
      <c r="J115" s="39"/>
      <c r="K115" s="39"/>
      <c r="L115" s="39"/>
      <c r="M115" s="40"/>
    </row>
    <row r="116" spans="2:13" ht="13.5" thickBot="1">
      <c r="B116" s="219" t="s">
        <v>94</v>
      </c>
      <c r="C116" s="220" t="s">
        <v>93</v>
      </c>
      <c r="D116" s="221">
        <f>IF(D109,D18*1000/D109,0)</f>
        <v>0</v>
      </c>
      <c r="E116" s="222">
        <f aca="true" t="shared" si="18" ref="E116:M116">IF(E109,E18*1000/E109,0)</f>
        <v>0</v>
      </c>
      <c r="F116" s="222">
        <f t="shared" si="18"/>
        <v>0</v>
      </c>
      <c r="G116" s="222">
        <f t="shared" si="18"/>
        <v>0</v>
      </c>
      <c r="H116" s="222">
        <f t="shared" si="18"/>
        <v>0</v>
      </c>
      <c r="I116" s="222">
        <f t="shared" si="18"/>
        <v>0</v>
      </c>
      <c r="J116" s="222">
        <f t="shared" si="18"/>
        <v>0</v>
      </c>
      <c r="K116" s="222">
        <f t="shared" si="18"/>
        <v>0</v>
      </c>
      <c r="L116" s="222">
        <f t="shared" si="18"/>
        <v>0</v>
      </c>
      <c r="M116" s="220">
        <f t="shared" si="18"/>
        <v>0</v>
      </c>
    </row>
    <row r="119" ht="18">
      <c r="B119" s="167" t="s">
        <v>98</v>
      </c>
    </row>
    <row r="120" ht="13.5" thickBot="1"/>
    <row r="121" spans="2:13" ht="12.75">
      <c r="B121" s="142" t="s">
        <v>99</v>
      </c>
      <c r="C121" s="143"/>
      <c r="D121" s="144" t="s">
        <v>2</v>
      </c>
      <c r="E121" s="145" t="s">
        <v>3</v>
      </c>
      <c r="F121" s="145" t="s">
        <v>4</v>
      </c>
      <c r="G121" s="145" t="s">
        <v>5</v>
      </c>
      <c r="H121" s="147" t="s">
        <v>6</v>
      </c>
      <c r="I121" s="144" t="s">
        <v>7</v>
      </c>
      <c r="J121" s="145" t="s">
        <v>8</v>
      </c>
      <c r="K121" s="145" t="s">
        <v>9</v>
      </c>
      <c r="L121" s="145" t="s">
        <v>10</v>
      </c>
      <c r="M121" s="147" t="s">
        <v>61</v>
      </c>
    </row>
    <row r="122" spans="2:13" ht="12.75">
      <c r="B122" s="148" t="s">
        <v>17</v>
      </c>
      <c r="C122" s="170" t="s">
        <v>12</v>
      </c>
      <c r="D122" s="223"/>
      <c r="E122" s="224"/>
      <c r="F122" s="36"/>
      <c r="G122" s="36"/>
      <c r="H122" s="37"/>
      <c r="I122" s="38"/>
      <c r="J122" s="39"/>
      <c r="K122" s="39"/>
      <c r="L122" s="39"/>
      <c r="M122" s="40"/>
    </row>
    <row r="123" spans="2:13" ht="12.75">
      <c r="B123" s="148" t="s">
        <v>18</v>
      </c>
      <c r="C123" s="170" t="s">
        <v>12</v>
      </c>
      <c r="D123" s="223"/>
      <c r="E123" s="224"/>
      <c r="F123" s="36"/>
      <c r="G123" s="36"/>
      <c r="H123" s="37"/>
      <c r="I123" s="38"/>
      <c r="J123" s="39"/>
      <c r="K123" s="39"/>
      <c r="L123" s="39"/>
      <c r="M123" s="40"/>
    </row>
    <row r="124" spans="2:13" ht="12.75">
      <c r="B124" s="148" t="s">
        <v>68</v>
      </c>
      <c r="C124" s="170" t="s">
        <v>12</v>
      </c>
      <c r="D124" s="223"/>
      <c r="E124" s="224"/>
      <c r="F124" s="171"/>
      <c r="G124" s="171"/>
      <c r="H124" s="172"/>
      <c r="I124" s="173"/>
      <c r="J124" s="174"/>
      <c r="K124" s="174"/>
      <c r="L124" s="174"/>
      <c r="M124" s="175"/>
    </row>
    <row r="125" spans="2:13" ht="13.5" thickBot="1">
      <c r="B125" s="161" t="s">
        <v>64</v>
      </c>
      <c r="C125" s="162" t="s">
        <v>12</v>
      </c>
      <c r="D125" s="225">
        <f aca="true" t="shared" si="19" ref="D125:M125">SUM(D122:D124)</f>
        <v>0</v>
      </c>
      <c r="E125" s="226">
        <f t="shared" si="19"/>
        <v>0</v>
      </c>
      <c r="F125" s="164">
        <f t="shared" si="19"/>
        <v>0</v>
      </c>
      <c r="G125" s="164">
        <f t="shared" si="19"/>
        <v>0</v>
      </c>
      <c r="H125" s="166">
        <f t="shared" si="19"/>
        <v>0</v>
      </c>
      <c r="I125" s="163">
        <f t="shared" si="19"/>
        <v>0</v>
      </c>
      <c r="J125" s="164">
        <f t="shared" si="19"/>
        <v>0</v>
      </c>
      <c r="K125" s="164">
        <f t="shared" si="19"/>
        <v>0</v>
      </c>
      <c r="L125" s="164">
        <f t="shared" si="19"/>
        <v>0</v>
      </c>
      <c r="M125" s="166">
        <f t="shared" si="19"/>
        <v>0</v>
      </c>
    </row>
    <row r="127" spans="3:13" ht="13.5" thickBot="1">
      <c r="C127" s="227"/>
      <c r="D127" s="227"/>
      <c r="E127" s="227"/>
      <c r="F127" s="227"/>
      <c r="G127" s="227"/>
      <c r="H127" s="227"/>
      <c r="I127" s="227"/>
      <c r="J127" s="227"/>
      <c r="K127" s="227"/>
      <c r="L127" s="227"/>
      <c r="M127" s="227"/>
    </row>
    <row r="128" spans="2:13" ht="18">
      <c r="B128" s="228" t="s">
        <v>100</v>
      </c>
      <c r="C128" s="229"/>
      <c r="D128" s="144" t="s">
        <v>2</v>
      </c>
      <c r="E128" s="145" t="s">
        <v>3</v>
      </c>
      <c r="F128" s="145" t="s">
        <v>4</v>
      </c>
      <c r="G128" s="145" t="s">
        <v>5</v>
      </c>
      <c r="H128" s="147" t="s">
        <v>6</v>
      </c>
      <c r="I128" s="144" t="s">
        <v>7</v>
      </c>
      <c r="J128" s="145" t="s">
        <v>8</v>
      </c>
      <c r="K128" s="145" t="s">
        <v>9</v>
      </c>
      <c r="L128" s="145" t="s">
        <v>10</v>
      </c>
      <c r="M128" s="147" t="s">
        <v>61</v>
      </c>
    </row>
    <row r="129" spans="2:13" ht="12.75">
      <c r="B129" s="230" t="s">
        <v>101</v>
      </c>
      <c r="C129" s="231"/>
      <c r="D129" s="232"/>
      <c r="E129" s="233"/>
      <c r="F129" s="233"/>
      <c r="G129" s="233"/>
      <c r="H129" s="234"/>
      <c r="I129" s="232"/>
      <c r="J129" s="235"/>
      <c r="K129" s="235"/>
      <c r="L129" s="235"/>
      <c r="M129" s="236"/>
    </row>
    <row r="130" spans="2:13" ht="12.75">
      <c r="B130" s="237" t="s">
        <v>17</v>
      </c>
      <c r="C130" s="238" t="s">
        <v>55</v>
      </c>
      <c r="D130" s="239"/>
      <c r="E130" s="240"/>
      <c r="F130" s="36"/>
      <c r="G130" s="36"/>
      <c r="H130" s="37"/>
      <c r="I130" s="38"/>
      <c r="J130" s="39"/>
      <c r="K130" s="39"/>
      <c r="L130" s="39"/>
      <c r="M130" s="40"/>
    </row>
    <row r="131" spans="2:13" ht="12.75">
      <c r="B131" s="237" t="s">
        <v>18</v>
      </c>
      <c r="C131" s="238" t="s">
        <v>55</v>
      </c>
      <c r="D131" s="241"/>
      <c r="E131" s="242"/>
      <c r="F131" s="171"/>
      <c r="G131" s="171"/>
      <c r="H131" s="172"/>
      <c r="I131" s="173"/>
      <c r="J131" s="174"/>
      <c r="K131" s="174"/>
      <c r="L131" s="174"/>
      <c r="M131" s="175"/>
    </row>
    <row r="132" spans="2:13" ht="13.5" thickBot="1">
      <c r="B132" s="237" t="s">
        <v>68</v>
      </c>
      <c r="C132" s="238" t="s">
        <v>55</v>
      </c>
      <c r="D132" s="243">
        <f aca="true" t="shared" si="20" ref="D132:M133">SUM(D129:D131)</f>
        <v>0</v>
      </c>
      <c r="E132" s="244">
        <f t="shared" si="20"/>
        <v>0</v>
      </c>
      <c r="F132" s="171"/>
      <c r="G132" s="171"/>
      <c r="H132" s="172"/>
      <c r="I132" s="173"/>
      <c r="J132" s="174"/>
      <c r="K132" s="174"/>
      <c r="L132" s="174"/>
      <c r="M132" s="175"/>
    </row>
    <row r="133" spans="2:13" ht="13.5" thickBot="1">
      <c r="B133" s="230" t="s">
        <v>13</v>
      </c>
      <c r="C133" s="238" t="s">
        <v>55</v>
      </c>
      <c r="D133" s="243">
        <f t="shared" si="20"/>
        <v>0</v>
      </c>
      <c r="E133" s="244">
        <f t="shared" si="20"/>
        <v>0</v>
      </c>
      <c r="F133" s="245">
        <f>SUM(F130:F132)</f>
        <v>0</v>
      </c>
      <c r="G133" s="245">
        <f t="shared" si="20"/>
        <v>0</v>
      </c>
      <c r="H133" s="246">
        <f t="shared" si="20"/>
        <v>0</v>
      </c>
      <c r="I133" s="247">
        <f t="shared" si="20"/>
        <v>0</v>
      </c>
      <c r="J133" s="245">
        <f t="shared" si="20"/>
        <v>0</v>
      </c>
      <c r="K133" s="245">
        <f t="shared" si="20"/>
        <v>0</v>
      </c>
      <c r="L133" s="245">
        <f t="shared" si="20"/>
        <v>0</v>
      </c>
      <c r="M133" s="246">
        <f t="shared" si="20"/>
        <v>0</v>
      </c>
    </row>
    <row r="134" spans="2:13" ht="12.75">
      <c r="B134" s="230"/>
      <c r="C134" s="231"/>
      <c r="D134" s="248"/>
      <c r="E134" s="231"/>
      <c r="F134" s="231"/>
      <c r="G134" s="231"/>
      <c r="H134" s="249"/>
      <c r="I134" s="248"/>
      <c r="J134" s="231"/>
      <c r="K134" s="231"/>
      <c r="L134" s="231"/>
      <c r="M134" s="249"/>
    </row>
    <row r="135" spans="2:13" ht="12.75">
      <c r="B135" s="230" t="s">
        <v>102</v>
      </c>
      <c r="C135" s="231"/>
      <c r="D135" s="248"/>
      <c r="E135" s="231"/>
      <c r="F135" s="231"/>
      <c r="G135" s="231"/>
      <c r="H135" s="249"/>
      <c r="I135" s="248"/>
      <c r="J135" s="231"/>
      <c r="K135" s="231"/>
      <c r="L135" s="231"/>
      <c r="M135" s="249"/>
    </row>
    <row r="136" spans="2:13" ht="12.75">
      <c r="B136" s="237" t="s">
        <v>17</v>
      </c>
      <c r="C136" s="238" t="s">
        <v>55</v>
      </c>
      <c r="D136" s="239"/>
      <c r="E136" s="240"/>
      <c r="F136" s="36"/>
      <c r="G136" s="36"/>
      <c r="H136" s="37"/>
      <c r="I136" s="38"/>
      <c r="J136" s="39"/>
      <c r="K136" s="39"/>
      <c r="L136" s="39"/>
      <c r="M136" s="40"/>
    </row>
    <row r="137" spans="2:13" ht="12.75">
      <c r="B137" s="237" t="s">
        <v>18</v>
      </c>
      <c r="C137" s="238" t="s">
        <v>55</v>
      </c>
      <c r="D137" s="241"/>
      <c r="E137" s="242"/>
      <c r="F137" s="171"/>
      <c r="G137" s="171"/>
      <c r="H137" s="172"/>
      <c r="I137" s="173"/>
      <c r="J137" s="174"/>
      <c r="K137" s="174"/>
      <c r="L137" s="174"/>
      <c r="M137" s="175"/>
    </row>
    <row r="138" spans="2:13" ht="13.5" thickBot="1">
      <c r="B138" s="237" t="s">
        <v>68</v>
      </c>
      <c r="C138" s="238" t="s">
        <v>55</v>
      </c>
      <c r="D138" s="243">
        <f aca="true" t="shared" si="21" ref="D138:M139">SUM(D135:D137)</f>
        <v>0</v>
      </c>
      <c r="E138" s="244">
        <f t="shared" si="21"/>
        <v>0</v>
      </c>
      <c r="F138" s="171"/>
      <c r="G138" s="171"/>
      <c r="H138" s="172"/>
      <c r="I138" s="173"/>
      <c r="J138" s="174"/>
      <c r="K138" s="174"/>
      <c r="L138" s="174"/>
      <c r="M138" s="175"/>
    </row>
    <row r="139" spans="2:13" ht="13.5" thickBot="1">
      <c r="B139" s="230" t="s">
        <v>13</v>
      </c>
      <c r="C139" s="238" t="s">
        <v>55</v>
      </c>
      <c r="D139" s="243">
        <f t="shared" si="21"/>
        <v>0</v>
      </c>
      <c r="E139" s="244">
        <f t="shared" si="21"/>
        <v>0</v>
      </c>
      <c r="F139" s="245">
        <f t="shared" si="21"/>
        <v>0</v>
      </c>
      <c r="G139" s="245">
        <f t="shared" si="21"/>
        <v>0</v>
      </c>
      <c r="H139" s="246">
        <f t="shared" si="21"/>
        <v>0</v>
      </c>
      <c r="I139" s="247">
        <f t="shared" si="21"/>
        <v>0</v>
      </c>
      <c r="J139" s="245">
        <f t="shared" si="21"/>
        <v>0</v>
      </c>
      <c r="K139" s="245">
        <f t="shared" si="21"/>
        <v>0</v>
      </c>
      <c r="L139" s="245">
        <f t="shared" si="21"/>
        <v>0</v>
      </c>
      <c r="M139" s="246">
        <f t="shared" si="21"/>
        <v>0</v>
      </c>
    </row>
    <row r="140" spans="2:13" ht="12.75">
      <c r="B140" s="230"/>
      <c r="C140" s="231"/>
      <c r="D140" s="248"/>
      <c r="E140" s="231"/>
      <c r="F140" s="231"/>
      <c r="G140" s="231"/>
      <c r="H140" s="249"/>
      <c r="I140" s="248"/>
      <c r="J140" s="231"/>
      <c r="K140" s="231"/>
      <c r="L140" s="231"/>
      <c r="M140" s="249"/>
    </row>
    <row r="141" spans="2:13" ht="12.75">
      <c r="B141" s="230"/>
      <c r="C141" s="231"/>
      <c r="D141" s="248"/>
      <c r="E141" s="231"/>
      <c r="F141" s="231"/>
      <c r="G141" s="231"/>
      <c r="H141" s="249"/>
      <c r="I141" s="248"/>
      <c r="J141" s="231"/>
      <c r="K141" s="231"/>
      <c r="L141" s="231"/>
      <c r="M141" s="249"/>
    </row>
    <row r="142" spans="2:13" ht="12.75">
      <c r="B142" s="230" t="s">
        <v>103</v>
      </c>
      <c r="C142" s="231"/>
      <c r="D142" s="248"/>
      <c r="E142" s="231"/>
      <c r="F142" s="231"/>
      <c r="G142" s="231"/>
      <c r="H142" s="249"/>
      <c r="I142" s="248"/>
      <c r="J142" s="231"/>
      <c r="K142" s="231"/>
      <c r="L142" s="231"/>
      <c r="M142" s="249"/>
    </row>
    <row r="143" spans="2:13" ht="12.75">
      <c r="B143" s="237" t="s">
        <v>17</v>
      </c>
      <c r="C143" s="238" t="s">
        <v>55</v>
      </c>
      <c r="D143" s="239"/>
      <c r="E143" s="240"/>
      <c r="F143" s="36"/>
      <c r="G143" s="36"/>
      <c r="H143" s="37"/>
      <c r="I143" s="38"/>
      <c r="J143" s="39"/>
      <c r="K143" s="39"/>
      <c r="L143" s="39"/>
      <c r="M143" s="40"/>
    </row>
    <row r="144" spans="2:13" ht="12.75">
      <c r="B144" s="237" t="s">
        <v>18</v>
      </c>
      <c r="C144" s="238" t="s">
        <v>55</v>
      </c>
      <c r="D144" s="241"/>
      <c r="E144" s="242"/>
      <c r="F144" s="171"/>
      <c r="G144" s="171"/>
      <c r="H144" s="172"/>
      <c r="I144" s="173"/>
      <c r="J144" s="174"/>
      <c r="K144" s="174"/>
      <c r="L144" s="174"/>
      <c r="M144" s="175"/>
    </row>
    <row r="145" spans="2:13" ht="13.5" thickBot="1">
      <c r="B145" s="237" t="s">
        <v>68</v>
      </c>
      <c r="C145" s="238" t="s">
        <v>55</v>
      </c>
      <c r="D145" s="243">
        <f aca="true" t="shared" si="22" ref="D145:M146">SUM(D142:D144)</f>
        <v>0</v>
      </c>
      <c r="E145" s="244">
        <f t="shared" si="22"/>
        <v>0</v>
      </c>
      <c r="F145" s="171"/>
      <c r="G145" s="171"/>
      <c r="H145" s="172"/>
      <c r="I145" s="173"/>
      <c r="J145" s="174"/>
      <c r="K145" s="174"/>
      <c r="L145" s="174"/>
      <c r="M145" s="175"/>
    </row>
    <row r="146" spans="2:13" ht="13.5" thickBot="1">
      <c r="B146" s="230" t="s">
        <v>13</v>
      </c>
      <c r="C146" s="238" t="s">
        <v>55</v>
      </c>
      <c r="D146" s="243">
        <f t="shared" si="22"/>
        <v>0</v>
      </c>
      <c r="E146" s="244">
        <f t="shared" si="22"/>
        <v>0</v>
      </c>
      <c r="F146" s="245">
        <f>SUM(F143:F145)</f>
        <v>0</v>
      </c>
      <c r="G146" s="245">
        <f t="shared" si="22"/>
        <v>0</v>
      </c>
      <c r="H146" s="246">
        <f t="shared" si="22"/>
        <v>0</v>
      </c>
      <c r="I146" s="247">
        <f t="shared" si="22"/>
        <v>0</v>
      </c>
      <c r="J146" s="245">
        <f t="shared" si="22"/>
        <v>0</v>
      </c>
      <c r="K146" s="245">
        <f t="shared" si="22"/>
        <v>0</v>
      </c>
      <c r="L146" s="245">
        <f t="shared" si="22"/>
        <v>0</v>
      </c>
      <c r="M146" s="246">
        <f t="shared" si="22"/>
        <v>0</v>
      </c>
    </row>
    <row r="147" spans="2:13" ht="12.75">
      <c r="B147" s="230"/>
      <c r="C147" s="231"/>
      <c r="D147" s="248"/>
      <c r="E147" s="231"/>
      <c r="F147" s="231"/>
      <c r="G147" s="231"/>
      <c r="H147" s="249"/>
      <c r="I147" s="248"/>
      <c r="J147" s="231"/>
      <c r="K147" s="231"/>
      <c r="L147" s="231"/>
      <c r="M147" s="249"/>
    </row>
    <row r="148" spans="2:13" ht="12.75">
      <c r="B148" s="230" t="s">
        <v>13</v>
      </c>
      <c r="C148" s="231"/>
      <c r="D148" s="248"/>
      <c r="E148" s="231"/>
      <c r="F148" s="231"/>
      <c r="G148" s="231"/>
      <c r="H148" s="249"/>
      <c r="I148" s="248"/>
      <c r="J148" s="231"/>
      <c r="K148" s="231"/>
      <c r="L148" s="231"/>
      <c r="M148" s="249"/>
    </row>
    <row r="149" spans="2:13" ht="12.75">
      <c r="B149" s="237" t="s">
        <v>17</v>
      </c>
      <c r="C149" s="238" t="s">
        <v>55</v>
      </c>
      <c r="D149" s="239"/>
      <c r="E149" s="240"/>
      <c r="F149" s="250">
        <f>SUM(F130,F136,F143)</f>
        <v>0</v>
      </c>
      <c r="G149" s="250">
        <f aca="true" t="shared" si="23" ref="G149:M149">SUM(G130,G136,G143)</f>
        <v>0</v>
      </c>
      <c r="H149" s="251">
        <f t="shared" si="23"/>
        <v>0</v>
      </c>
      <c r="I149" s="252">
        <f t="shared" si="23"/>
        <v>0</v>
      </c>
      <c r="J149" s="250">
        <f t="shared" si="23"/>
        <v>0</v>
      </c>
      <c r="K149" s="250">
        <f t="shared" si="23"/>
        <v>0</v>
      </c>
      <c r="L149" s="250">
        <f t="shared" si="23"/>
        <v>0</v>
      </c>
      <c r="M149" s="251">
        <f t="shared" si="23"/>
        <v>0</v>
      </c>
    </row>
    <row r="150" spans="2:13" ht="12.75">
      <c r="B150" s="237" t="s">
        <v>18</v>
      </c>
      <c r="C150" s="238" t="s">
        <v>55</v>
      </c>
      <c r="D150" s="241"/>
      <c r="E150" s="242"/>
      <c r="F150" s="250">
        <f aca="true" t="shared" si="24" ref="F150:M151">SUM(F131,F137,F144)</f>
        <v>0</v>
      </c>
      <c r="G150" s="250">
        <f t="shared" si="24"/>
        <v>0</v>
      </c>
      <c r="H150" s="251">
        <f t="shared" si="24"/>
        <v>0</v>
      </c>
      <c r="I150" s="252">
        <f t="shared" si="24"/>
        <v>0</v>
      </c>
      <c r="J150" s="250">
        <f t="shared" si="24"/>
        <v>0</v>
      </c>
      <c r="K150" s="250">
        <f t="shared" si="24"/>
        <v>0</v>
      </c>
      <c r="L150" s="250">
        <f t="shared" si="24"/>
        <v>0</v>
      </c>
      <c r="M150" s="251">
        <f t="shared" si="24"/>
        <v>0</v>
      </c>
    </row>
    <row r="151" spans="2:13" ht="12.75">
      <c r="B151" s="237" t="s">
        <v>68</v>
      </c>
      <c r="C151" s="238" t="s">
        <v>55</v>
      </c>
      <c r="D151" s="253">
        <f aca="true" t="shared" si="25" ref="D151:M152">SUM(D148:D150)</f>
        <v>0</v>
      </c>
      <c r="E151" s="254">
        <f t="shared" si="25"/>
        <v>0</v>
      </c>
      <c r="F151" s="250">
        <f t="shared" si="24"/>
        <v>0</v>
      </c>
      <c r="G151" s="250">
        <f t="shared" si="24"/>
        <v>0</v>
      </c>
      <c r="H151" s="251">
        <f t="shared" si="24"/>
        <v>0</v>
      </c>
      <c r="I151" s="252">
        <f t="shared" si="24"/>
        <v>0</v>
      </c>
      <c r="J151" s="250">
        <f t="shared" si="24"/>
        <v>0</v>
      </c>
      <c r="K151" s="250">
        <f t="shared" si="24"/>
        <v>0</v>
      </c>
      <c r="L151" s="250">
        <f t="shared" si="24"/>
        <v>0</v>
      </c>
      <c r="M151" s="251">
        <f t="shared" si="24"/>
        <v>0</v>
      </c>
    </row>
    <row r="152" spans="2:13" ht="13.5" thickBot="1">
      <c r="B152" s="255" t="s">
        <v>13</v>
      </c>
      <c r="C152" s="256" t="s">
        <v>55</v>
      </c>
      <c r="D152" s="257">
        <f t="shared" si="25"/>
        <v>0</v>
      </c>
      <c r="E152" s="258">
        <f t="shared" si="25"/>
        <v>0</v>
      </c>
      <c r="F152" s="245">
        <f>SUM(F149:F151)</f>
        <v>0</v>
      </c>
      <c r="G152" s="245">
        <f t="shared" si="25"/>
        <v>0</v>
      </c>
      <c r="H152" s="246">
        <f t="shared" si="25"/>
        <v>0</v>
      </c>
      <c r="I152" s="247">
        <f t="shared" si="25"/>
        <v>0</v>
      </c>
      <c r="J152" s="245">
        <f t="shared" si="25"/>
        <v>0</v>
      </c>
      <c r="K152" s="245">
        <f t="shared" si="25"/>
        <v>0</v>
      </c>
      <c r="L152" s="245">
        <f t="shared" si="25"/>
        <v>0</v>
      </c>
      <c r="M152" s="246">
        <f t="shared" si="25"/>
        <v>0</v>
      </c>
    </row>
    <row r="154" ht="13.5" thickBot="1"/>
    <row r="155" spans="2:13" ht="18">
      <c r="B155" s="228" t="s">
        <v>104</v>
      </c>
      <c r="C155" s="229"/>
      <c r="D155" s="144" t="s">
        <v>2</v>
      </c>
      <c r="E155" s="145" t="s">
        <v>3</v>
      </c>
      <c r="F155" s="145" t="s">
        <v>4</v>
      </c>
      <c r="G155" s="145" t="s">
        <v>5</v>
      </c>
      <c r="H155" s="147" t="s">
        <v>6</v>
      </c>
      <c r="I155" s="144" t="s">
        <v>7</v>
      </c>
      <c r="J155" s="145" t="s">
        <v>8</v>
      </c>
      <c r="K155" s="145" t="s">
        <v>9</v>
      </c>
      <c r="L155" s="145" t="s">
        <v>10</v>
      </c>
      <c r="M155" s="147" t="s">
        <v>61</v>
      </c>
    </row>
    <row r="156" spans="2:13" ht="12.75">
      <c r="B156" s="230" t="s">
        <v>101</v>
      </c>
      <c r="C156" s="231"/>
      <c r="D156" s="232"/>
      <c r="E156" s="233"/>
      <c r="F156" s="233"/>
      <c r="G156" s="233"/>
      <c r="H156" s="234"/>
      <c r="I156" s="232"/>
      <c r="J156" s="235"/>
      <c r="K156" s="235"/>
      <c r="L156" s="235"/>
      <c r="M156" s="236"/>
    </row>
    <row r="157" spans="2:13" ht="12.75">
      <c r="B157" s="237" t="s">
        <v>17</v>
      </c>
      <c r="C157" s="238" t="s">
        <v>71</v>
      </c>
      <c r="D157" s="239"/>
      <c r="E157" s="240"/>
      <c r="F157" s="36"/>
      <c r="G157" s="36"/>
      <c r="H157" s="37"/>
      <c r="I157" s="38"/>
      <c r="J157" s="39"/>
      <c r="K157" s="39"/>
      <c r="L157" s="39"/>
      <c r="M157" s="40"/>
    </row>
    <row r="158" spans="2:13" ht="12.75">
      <c r="B158" s="237" t="s">
        <v>18</v>
      </c>
      <c r="C158" s="238" t="s">
        <v>71</v>
      </c>
      <c r="D158" s="241"/>
      <c r="E158" s="242"/>
      <c r="F158" s="171"/>
      <c r="G158" s="171"/>
      <c r="H158" s="172"/>
      <c r="I158" s="173"/>
      <c r="J158" s="174"/>
      <c r="K158" s="174"/>
      <c r="L158" s="174"/>
      <c r="M158" s="175"/>
    </row>
    <row r="159" spans="2:13" ht="13.5" thickBot="1">
      <c r="B159" s="237" t="s">
        <v>68</v>
      </c>
      <c r="C159" s="238" t="s">
        <v>71</v>
      </c>
      <c r="D159" s="243">
        <f>SUM(D156:D158)</f>
        <v>0</v>
      </c>
      <c r="E159" s="244">
        <f>SUM(E156:E158)</f>
        <v>0</v>
      </c>
      <c r="F159" s="171"/>
      <c r="G159" s="171"/>
      <c r="H159" s="172"/>
      <c r="I159" s="173"/>
      <c r="J159" s="174"/>
      <c r="K159" s="174"/>
      <c r="L159" s="174"/>
      <c r="M159" s="175"/>
    </row>
    <row r="160" spans="2:13" ht="13.5" thickBot="1">
      <c r="B160" s="230" t="s">
        <v>13</v>
      </c>
      <c r="C160" s="238" t="s">
        <v>71</v>
      </c>
      <c r="D160" s="243">
        <f aca="true" t="shared" si="26" ref="D160:M160">SUM(D157:D159)</f>
        <v>0</v>
      </c>
      <c r="E160" s="244">
        <f t="shared" si="26"/>
        <v>0</v>
      </c>
      <c r="F160" s="245">
        <f t="shared" si="26"/>
        <v>0</v>
      </c>
      <c r="G160" s="245">
        <f t="shared" si="26"/>
        <v>0</v>
      </c>
      <c r="H160" s="246">
        <f t="shared" si="26"/>
        <v>0</v>
      </c>
      <c r="I160" s="247">
        <f t="shared" si="26"/>
        <v>0</v>
      </c>
      <c r="J160" s="245">
        <f t="shared" si="26"/>
        <v>0</v>
      </c>
      <c r="K160" s="245">
        <f t="shared" si="26"/>
        <v>0</v>
      </c>
      <c r="L160" s="245">
        <f t="shared" si="26"/>
        <v>0</v>
      </c>
      <c r="M160" s="246">
        <f t="shared" si="26"/>
        <v>0</v>
      </c>
    </row>
    <row r="161" spans="2:13" ht="12.75">
      <c r="B161" s="230"/>
      <c r="C161" s="231"/>
      <c r="D161" s="248"/>
      <c r="E161" s="231"/>
      <c r="F161" s="231"/>
      <c r="G161" s="231"/>
      <c r="H161" s="249"/>
      <c r="I161" s="248"/>
      <c r="J161" s="231"/>
      <c r="K161" s="231"/>
      <c r="L161" s="231"/>
      <c r="M161" s="249"/>
    </row>
    <row r="162" spans="2:13" ht="12.75">
      <c r="B162" s="230" t="s">
        <v>102</v>
      </c>
      <c r="C162" s="231"/>
      <c r="D162" s="248"/>
      <c r="E162" s="231"/>
      <c r="F162" s="231"/>
      <c r="G162" s="231"/>
      <c r="H162" s="249"/>
      <c r="I162" s="248"/>
      <c r="J162" s="231"/>
      <c r="K162" s="231"/>
      <c r="L162" s="231"/>
      <c r="M162" s="249"/>
    </row>
    <row r="163" spans="2:13" ht="12.75">
      <c r="B163" s="237" t="s">
        <v>17</v>
      </c>
      <c r="C163" s="238" t="s">
        <v>71</v>
      </c>
      <c r="D163" s="239"/>
      <c r="E163" s="240"/>
      <c r="F163" s="36"/>
      <c r="G163" s="36"/>
      <c r="H163" s="37"/>
      <c r="I163" s="38"/>
      <c r="J163" s="39"/>
      <c r="K163" s="39"/>
      <c r="L163" s="39"/>
      <c r="M163" s="40"/>
    </row>
    <row r="164" spans="2:13" ht="12.75">
      <c r="B164" s="237" t="s">
        <v>18</v>
      </c>
      <c r="C164" s="238" t="s">
        <v>71</v>
      </c>
      <c r="D164" s="241"/>
      <c r="E164" s="242"/>
      <c r="F164" s="171"/>
      <c r="G164" s="171"/>
      <c r="H164" s="172"/>
      <c r="I164" s="173"/>
      <c r="J164" s="174"/>
      <c r="K164" s="174"/>
      <c r="L164" s="174"/>
      <c r="M164" s="175"/>
    </row>
    <row r="165" spans="2:13" ht="13.5" thickBot="1">
      <c r="B165" s="237" t="s">
        <v>68</v>
      </c>
      <c r="C165" s="238" t="s">
        <v>71</v>
      </c>
      <c r="D165" s="243">
        <f>SUM(D162:D164)</f>
        <v>0</v>
      </c>
      <c r="E165" s="244">
        <f>SUM(E162:E164)</f>
        <v>0</v>
      </c>
      <c r="F165" s="171"/>
      <c r="G165" s="171"/>
      <c r="H165" s="172"/>
      <c r="I165" s="173"/>
      <c r="J165" s="174"/>
      <c r="K165" s="174"/>
      <c r="L165" s="174"/>
      <c r="M165" s="175"/>
    </row>
    <row r="166" spans="2:13" ht="13.5" thickBot="1">
      <c r="B166" s="230" t="s">
        <v>13</v>
      </c>
      <c r="C166" s="238" t="s">
        <v>71</v>
      </c>
      <c r="D166" s="243">
        <f>SUM(D163:D165)</f>
        <v>0</v>
      </c>
      <c r="E166" s="244">
        <f>SUM(E163:E165)</f>
        <v>0</v>
      </c>
      <c r="F166" s="245">
        <f aca="true" t="shared" si="27" ref="F166:M166">SUM(F163:F165)</f>
        <v>0</v>
      </c>
      <c r="G166" s="245">
        <f t="shared" si="27"/>
        <v>0</v>
      </c>
      <c r="H166" s="246">
        <f t="shared" si="27"/>
        <v>0</v>
      </c>
      <c r="I166" s="247">
        <f t="shared" si="27"/>
        <v>0</v>
      </c>
      <c r="J166" s="245">
        <f t="shared" si="27"/>
        <v>0</v>
      </c>
      <c r="K166" s="245">
        <f t="shared" si="27"/>
        <v>0</v>
      </c>
      <c r="L166" s="245">
        <f t="shared" si="27"/>
        <v>0</v>
      </c>
      <c r="M166" s="246">
        <f t="shared" si="27"/>
        <v>0</v>
      </c>
    </row>
    <row r="167" spans="2:13" ht="12.75">
      <c r="B167" s="230"/>
      <c r="C167" s="231"/>
      <c r="D167" s="248"/>
      <c r="E167" s="231"/>
      <c r="F167" s="231"/>
      <c r="G167" s="231"/>
      <c r="H167" s="249"/>
      <c r="I167" s="248"/>
      <c r="J167" s="231"/>
      <c r="K167" s="231"/>
      <c r="L167" s="231"/>
      <c r="M167" s="249"/>
    </row>
    <row r="168" spans="2:13" ht="12.75">
      <c r="B168" s="230"/>
      <c r="C168" s="231"/>
      <c r="D168" s="248"/>
      <c r="E168" s="231"/>
      <c r="F168" s="231"/>
      <c r="G168" s="231"/>
      <c r="H168" s="249"/>
      <c r="I168" s="248"/>
      <c r="J168" s="231"/>
      <c r="K168" s="231"/>
      <c r="L168" s="231"/>
      <c r="M168" s="249"/>
    </row>
    <row r="169" spans="2:13" ht="12.75">
      <c r="B169" s="230" t="s">
        <v>103</v>
      </c>
      <c r="C169" s="231"/>
      <c r="D169" s="248"/>
      <c r="E169" s="231"/>
      <c r="F169" s="231"/>
      <c r="G169" s="231"/>
      <c r="H169" s="249"/>
      <c r="I169" s="248"/>
      <c r="J169" s="231"/>
      <c r="K169" s="231"/>
      <c r="L169" s="231"/>
      <c r="M169" s="249"/>
    </row>
    <row r="170" spans="2:13" ht="12.75">
      <c r="B170" s="237" t="s">
        <v>17</v>
      </c>
      <c r="C170" s="238" t="s">
        <v>71</v>
      </c>
      <c r="D170" s="239"/>
      <c r="E170" s="240"/>
      <c r="F170" s="36"/>
      <c r="G170" s="36"/>
      <c r="H170" s="37"/>
      <c r="I170" s="38"/>
      <c r="J170" s="39"/>
      <c r="K170" s="39"/>
      <c r="L170" s="39"/>
      <c r="M170" s="40"/>
    </row>
    <row r="171" spans="2:13" ht="12.75">
      <c r="B171" s="237" t="s">
        <v>18</v>
      </c>
      <c r="C171" s="238" t="s">
        <v>71</v>
      </c>
      <c r="D171" s="241"/>
      <c r="E171" s="242"/>
      <c r="F171" s="171"/>
      <c r="G171" s="171"/>
      <c r="H171" s="172"/>
      <c r="I171" s="173"/>
      <c r="J171" s="174"/>
      <c r="K171" s="174"/>
      <c r="L171" s="174"/>
      <c r="M171" s="175"/>
    </row>
    <row r="172" spans="2:13" ht="13.5" thickBot="1">
      <c r="B172" s="237" t="s">
        <v>68</v>
      </c>
      <c r="C172" s="238" t="s">
        <v>71</v>
      </c>
      <c r="D172" s="243">
        <f>SUM(D169:D171)</f>
        <v>0</v>
      </c>
      <c r="E172" s="244">
        <f>SUM(E169:E171)</f>
        <v>0</v>
      </c>
      <c r="F172" s="171"/>
      <c r="G172" s="171"/>
      <c r="H172" s="172"/>
      <c r="I172" s="173"/>
      <c r="J172" s="174"/>
      <c r="K172" s="174"/>
      <c r="L172" s="174"/>
      <c r="M172" s="175"/>
    </row>
    <row r="173" spans="2:13" ht="13.5" thickBot="1">
      <c r="B173" s="230" t="s">
        <v>13</v>
      </c>
      <c r="C173" s="238" t="s">
        <v>71</v>
      </c>
      <c r="D173" s="243">
        <f aca="true" t="shared" si="28" ref="D173:M173">SUM(D170:D172)</f>
        <v>0</v>
      </c>
      <c r="E173" s="244">
        <f t="shared" si="28"/>
        <v>0</v>
      </c>
      <c r="F173" s="245">
        <f t="shared" si="28"/>
        <v>0</v>
      </c>
      <c r="G173" s="245">
        <f t="shared" si="28"/>
        <v>0</v>
      </c>
      <c r="H173" s="246">
        <f t="shared" si="28"/>
        <v>0</v>
      </c>
      <c r="I173" s="247">
        <f t="shared" si="28"/>
        <v>0</v>
      </c>
      <c r="J173" s="245">
        <f t="shared" si="28"/>
        <v>0</v>
      </c>
      <c r="K173" s="245">
        <f t="shared" si="28"/>
        <v>0</v>
      </c>
      <c r="L173" s="245">
        <f t="shared" si="28"/>
        <v>0</v>
      </c>
      <c r="M173" s="246">
        <f t="shared" si="28"/>
        <v>0</v>
      </c>
    </row>
    <row r="174" spans="2:13" ht="12.75">
      <c r="B174" s="230"/>
      <c r="C174" s="231"/>
      <c r="D174" s="248"/>
      <c r="E174" s="231"/>
      <c r="F174" s="231"/>
      <c r="G174" s="231"/>
      <c r="H174" s="249"/>
      <c r="I174" s="248"/>
      <c r="J174" s="231"/>
      <c r="K174" s="231"/>
      <c r="L174" s="231"/>
      <c r="M174" s="249"/>
    </row>
    <row r="175" spans="2:13" ht="12.75">
      <c r="B175" s="230" t="s">
        <v>13</v>
      </c>
      <c r="C175" s="231"/>
      <c r="D175" s="248"/>
      <c r="E175" s="231"/>
      <c r="F175" s="231"/>
      <c r="G175" s="231"/>
      <c r="H175" s="249"/>
      <c r="I175" s="248"/>
      <c r="J175" s="231"/>
      <c r="K175" s="231"/>
      <c r="L175" s="231"/>
      <c r="M175" s="249"/>
    </row>
    <row r="176" spans="2:13" ht="12.75">
      <c r="B176" s="237" t="s">
        <v>17</v>
      </c>
      <c r="C176" s="238" t="s">
        <v>71</v>
      </c>
      <c r="D176" s="239"/>
      <c r="E176" s="240"/>
      <c r="F176" s="250">
        <f>SUM(F157,F163,F170)</f>
        <v>0</v>
      </c>
      <c r="G176" s="250">
        <f aca="true" t="shared" si="29" ref="G176:M176">SUM(G157,G163,G170)</f>
        <v>0</v>
      </c>
      <c r="H176" s="251">
        <f t="shared" si="29"/>
        <v>0</v>
      </c>
      <c r="I176" s="252">
        <f t="shared" si="29"/>
        <v>0</v>
      </c>
      <c r="J176" s="250">
        <f t="shared" si="29"/>
        <v>0</v>
      </c>
      <c r="K176" s="250">
        <f t="shared" si="29"/>
        <v>0</v>
      </c>
      <c r="L176" s="250">
        <f t="shared" si="29"/>
        <v>0</v>
      </c>
      <c r="M176" s="251">
        <f t="shared" si="29"/>
        <v>0</v>
      </c>
    </row>
    <row r="177" spans="2:13" ht="12.75">
      <c r="B177" s="237" t="s">
        <v>18</v>
      </c>
      <c r="C177" s="238" t="s">
        <v>71</v>
      </c>
      <c r="D177" s="241"/>
      <c r="E177" s="242"/>
      <c r="F177" s="250">
        <f aca="true" t="shared" si="30" ref="F177:M178">SUM(F158,F164,F171)</f>
        <v>0</v>
      </c>
      <c r="G177" s="250">
        <f t="shared" si="30"/>
        <v>0</v>
      </c>
      <c r="H177" s="251">
        <f t="shared" si="30"/>
        <v>0</v>
      </c>
      <c r="I177" s="252">
        <f t="shared" si="30"/>
        <v>0</v>
      </c>
      <c r="J177" s="250">
        <f t="shared" si="30"/>
        <v>0</v>
      </c>
      <c r="K177" s="250">
        <f t="shared" si="30"/>
        <v>0</v>
      </c>
      <c r="L177" s="250">
        <f t="shared" si="30"/>
        <v>0</v>
      </c>
      <c r="M177" s="251">
        <f t="shared" si="30"/>
        <v>0</v>
      </c>
    </row>
    <row r="178" spans="2:13" ht="12.75">
      <c r="B178" s="237" t="s">
        <v>68</v>
      </c>
      <c r="C178" s="238" t="s">
        <v>71</v>
      </c>
      <c r="D178" s="253">
        <f>SUM(D175:D177)</f>
        <v>0</v>
      </c>
      <c r="E178" s="254">
        <f>SUM(E175:E177)</f>
        <v>0</v>
      </c>
      <c r="F178" s="250">
        <f t="shared" si="30"/>
        <v>0</v>
      </c>
      <c r="G178" s="250">
        <f t="shared" si="30"/>
        <v>0</v>
      </c>
      <c r="H178" s="251">
        <f t="shared" si="30"/>
        <v>0</v>
      </c>
      <c r="I178" s="252">
        <f t="shared" si="30"/>
        <v>0</v>
      </c>
      <c r="J178" s="250">
        <f t="shared" si="30"/>
        <v>0</v>
      </c>
      <c r="K178" s="250">
        <f t="shared" si="30"/>
        <v>0</v>
      </c>
      <c r="L178" s="250">
        <f t="shared" si="30"/>
        <v>0</v>
      </c>
      <c r="M178" s="251">
        <f t="shared" si="30"/>
        <v>0</v>
      </c>
    </row>
    <row r="179" spans="2:13" ht="13.5" thickBot="1">
      <c r="B179" s="255" t="s">
        <v>13</v>
      </c>
      <c r="C179" s="238" t="s">
        <v>71</v>
      </c>
      <c r="D179" s="257">
        <f aca="true" t="shared" si="31" ref="D179:M179">SUM(D176:D178)</f>
        <v>0</v>
      </c>
      <c r="E179" s="258">
        <f t="shared" si="31"/>
        <v>0</v>
      </c>
      <c r="F179" s="245">
        <f t="shared" si="31"/>
        <v>0</v>
      </c>
      <c r="G179" s="245">
        <f t="shared" si="31"/>
        <v>0</v>
      </c>
      <c r="H179" s="246">
        <f t="shared" si="31"/>
        <v>0</v>
      </c>
      <c r="I179" s="247">
        <f t="shared" si="31"/>
        <v>0</v>
      </c>
      <c r="J179" s="245">
        <f t="shared" si="31"/>
        <v>0</v>
      </c>
      <c r="K179" s="245">
        <f t="shared" si="31"/>
        <v>0</v>
      </c>
      <c r="L179" s="245">
        <f t="shared" si="31"/>
        <v>0</v>
      </c>
      <c r="M179" s="246">
        <f t="shared" si="31"/>
        <v>0</v>
      </c>
    </row>
  </sheetData>
  <sheetProtection password="C4B0" sheet="1"/>
  <dataValidations count="1">
    <dataValidation type="decimal" operator="greaterThanOrEqual" showInputMessage="1" showErrorMessage="1" sqref="D122:M124 D7:M8 D15:M18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portrait" paperSize="8" scale="67" r:id="rId1"/>
  <rowBreaks count="1" manualBreakCount="1">
    <brk id="117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1" width="2.875" style="11" customWidth="1"/>
    <col min="2" max="2" width="27.00390625" style="11" customWidth="1"/>
    <col min="3" max="3" width="12.625" style="11" customWidth="1"/>
    <col min="4" max="25" width="13.125" style="11" customWidth="1"/>
    <col min="26" max="16384" width="9.00390625" style="11" customWidth="1"/>
  </cols>
  <sheetData>
    <row r="1" spans="1:7" s="5" customFormat="1" ht="26.25">
      <c r="A1" s="1" t="s">
        <v>105</v>
      </c>
      <c r="B1" s="2"/>
      <c r="C1" s="3"/>
      <c r="D1" s="3"/>
      <c r="E1" s="3"/>
      <c r="F1" s="3"/>
      <c r="G1" s="4"/>
    </row>
    <row r="2" spans="1:2" s="5" customFormat="1" ht="18">
      <c r="A2" s="281" t="s">
        <v>106</v>
      </c>
      <c r="B2" s="6"/>
    </row>
    <row r="3" spans="1:4" s="9" customFormat="1" ht="27" thickBot="1">
      <c r="A3" s="7" t="s">
        <v>57</v>
      </c>
      <c r="B3" s="8"/>
      <c r="D3" s="10"/>
    </row>
    <row r="5" spans="2:25" ht="13.5" thickBot="1">
      <c r="B5" s="27" t="s">
        <v>56</v>
      </c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</row>
    <row r="6" spans="2:25" ht="12.75">
      <c r="B6" s="134"/>
      <c r="C6" s="29"/>
      <c r="D6" s="15" t="s">
        <v>0</v>
      </c>
      <c r="E6" s="15"/>
      <c r="F6" s="15"/>
      <c r="G6" s="15"/>
      <c r="H6" s="30"/>
      <c r="I6" s="14" t="s">
        <v>1</v>
      </c>
      <c r="J6" s="31"/>
      <c r="K6" s="31"/>
      <c r="L6" s="31"/>
      <c r="M6" s="30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2:25" ht="12.75" customHeight="1">
      <c r="B7" s="135"/>
      <c r="C7" s="33"/>
      <c r="D7" s="34" t="s">
        <v>2</v>
      </c>
      <c r="E7" s="17" t="s">
        <v>3</v>
      </c>
      <c r="F7" s="17" t="s">
        <v>4</v>
      </c>
      <c r="G7" s="17" t="s">
        <v>5</v>
      </c>
      <c r="H7" s="18" t="s">
        <v>6</v>
      </c>
      <c r="I7" s="16" t="s">
        <v>7</v>
      </c>
      <c r="J7" s="17" t="s">
        <v>8</v>
      </c>
      <c r="K7" s="17" t="s">
        <v>9</v>
      </c>
      <c r="L7" s="17" t="s">
        <v>10</v>
      </c>
      <c r="M7" s="18" t="s">
        <v>11</v>
      </c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</row>
    <row r="8" spans="2:25" ht="12.75" customHeight="1">
      <c r="B8" s="135" t="s">
        <v>51</v>
      </c>
      <c r="C8" s="33"/>
      <c r="D8" s="34"/>
      <c r="E8" s="34"/>
      <c r="F8" s="34"/>
      <c r="G8" s="34"/>
      <c r="H8" s="141"/>
      <c r="I8" s="16"/>
      <c r="J8" s="17"/>
      <c r="K8" s="17"/>
      <c r="L8" s="17"/>
      <c r="M8" s="18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</row>
    <row r="9" spans="2:25" ht="14.25" customHeight="1">
      <c r="B9" s="136" t="s">
        <v>20</v>
      </c>
      <c r="C9" s="139" t="s">
        <v>55</v>
      </c>
      <c r="D9" s="36"/>
      <c r="E9" s="36"/>
      <c r="F9" s="36"/>
      <c r="G9" s="36"/>
      <c r="H9" s="37"/>
      <c r="I9" s="38"/>
      <c r="J9" s="39"/>
      <c r="K9" s="39"/>
      <c r="L9" s="39"/>
      <c r="M9" s="40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</row>
    <row r="10" spans="2:25" ht="12.75">
      <c r="B10" s="100" t="s">
        <v>15</v>
      </c>
      <c r="C10" s="139" t="s">
        <v>55</v>
      </c>
      <c r="D10" s="36"/>
      <c r="E10" s="36"/>
      <c r="F10" s="36"/>
      <c r="G10" s="36"/>
      <c r="H10" s="37"/>
      <c r="I10" s="38"/>
      <c r="J10" s="39"/>
      <c r="K10" s="39"/>
      <c r="L10" s="39"/>
      <c r="M10" s="40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</row>
    <row r="11" spans="2:25" ht="12.75">
      <c r="B11" s="138" t="s">
        <v>52</v>
      </c>
      <c r="C11" s="139"/>
      <c r="D11" s="233"/>
      <c r="E11" s="233"/>
      <c r="F11" s="233"/>
      <c r="G11" s="233"/>
      <c r="H11" s="234"/>
      <c r="I11" s="232"/>
      <c r="J11" s="235"/>
      <c r="K11" s="235"/>
      <c r="L11" s="235"/>
      <c r="M11" s="23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2:25" ht="12.75">
      <c r="B12" s="100" t="s">
        <v>53</v>
      </c>
      <c r="C12" s="140" t="s">
        <v>55</v>
      </c>
      <c r="D12" s="36"/>
      <c r="E12" s="36"/>
      <c r="F12" s="36"/>
      <c r="G12" s="36"/>
      <c r="H12" s="37"/>
      <c r="I12" s="38"/>
      <c r="J12" s="39"/>
      <c r="K12" s="39"/>
      <c r="L12" s="39"/>
      <c r="M12" s="40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</row>
    <row r="13" spans="2:25" ht="12.75">
      <c r="B13" s="100" t="s">
        <v>54</v>
      </c>
      <c r="C13" s="140" t="s">
        <v>55</v>
      </c>
      <c r="D13" s="36"/>
      <c r="E13" s="36"/>
      <c r="F13" s="36"/>
      <c r="G13" s="36"/>
      <c r="H13" s="37"/>
      <c r="I13" s="38"/>
      <c r="J13" s="39"/>
      <c r="K13" s="39"/>
      <c r="L13" s="39"/>
      <c r="M13" s="40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</row>
    <row r="14" spans="2:25" ht="13.5" thickBot="1">
      <c r="B14" s="137" t="s">
        <v>13</v>
      </c>
      <c r="C14" s="133"/>
      <c r="D14" s="42">
        <f>SUM(D9:D13)</f>
        <v>0</v>
      </c>
      <c r="E14" s="23">
        <f aca="true" t="shared" si="0" ref="E14:M14">SUM(E9:E13)</f>
        <v>0</v>
      </c>
      <c r="F14" s="23">
        <f t="shared" si="0"/>
        <v>0</v>
      </c>
      <c r="G14" s="23">
        <f t="shared" si="0"/>
        <v>0</v>
      </c>
      <c r="H14" s="24">
        <f t="shared" si="0"/>
        <v>0</v>
      </c>
      <c r="I14" s="22">
        <f t="shared" si="0"/>
        <v>0</v>
      </c>
      <c r="J14" s="23">
        <f t="shared" si="0"/>
        <v>0</v>
      </c>
      <c r="K14" s="23">
        <f t="shared" si="0"/>
        <v>0</v>
      </c>
      <c r="L14" s="23">
        <f t="shared" si="0"/>
        <v>0</v>
      </c>
      <c r="M14" s="24">
        <f t="shared" si="0"/>
        <v>0</v>
      </c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</row>
    <row r="15" spans="2:25" ht="12.75"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7" spans="2:13" ht="13.5" thickBot="1">
      <c r="B17" s="27" t="s">
        <v>58</v>
      </c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6"/>
    </row>
    <row r="18" spans="2:13" ht="12.75">
      <c r="B18" s="134"/>
      <c r="C18" s="29"/>
      <c r="D18" s="15" t="s">
        <v>0</v>
      </c>
      <c r="E18" s="15"/>
      <c r="F18" s="15"/>
      <c r="G18" s="15"/>
      <c r="H18" s="30"/>
      <c r="I18" s="14" t="s">
        <v>1</v>
      </c>
      <c r="J18" s="31"/>
      <c r="K18" s="31"/>
      <c r="L18" s="31"/>
      <c r="M18" s="30"/>
    </row>
    <row r="19" spans="2:13" ht="12.75">
      <c r="B19" s="135"/>
      <c r="C19" s="33"/>
      <c r="D19" s="34" t="s">
        <v>2</v>
      </c>
      <c r="E19" s="17" t="s">
        <v>3</v>
      </c>
      <c r="F19" s="17" t="s">
        <v>4</v>
      </c>
      <c r="G19" s="17" t="s">
        <v>5</v>
      </c>
      <c r="H19" s="18" t="s">
        <v>6</v>
      </c>
      <c r="I19" s="16" t="s">
        <v>7</v>
      </c>
      <c r="J19" s="17" t="s">
        <v>8</v>
      </c>
      <c r="K19" s="17" t="s">
        <v>9</v>
      </c>
      <c r="L19" s="17" t="s">
        <v>10</v>
      </c>
      <c r="M19" s="18" t="s">
        <v>11</v>
      </c>
    </row>
    <row r="20" spans="2:13" ht="12.75">
      <c r="B20" s="135" t="s">
        <v>51</v>
      </c>
      <c r="C20" s="33"/>
      <c r="D20" s="34"/>
      <c r="E20" s="34"/>
      <c r="F20" s="34"/>
      <c r="G20" s="34"/>
      <c r="H20" s="141"/>
      <c r="I20" s="16"/>
      <c r="J20" s="17"/>
      <c r="K20" s="17"/>
      <c r="L20" s="17"/>
      <c r="M20" s="18"/>
    </row>
    <row r="21" spans="2:13" ht="12.75">
      <c r="B21" s="136" t="s">
        <v>20</v>
      </c>
      <c r="C21" s="139" t="s">
        <v>55</v>
      </c>
      <c r="D21" s="36"/>
      <c r="E21" s="36"/>
      <c r="F21" s="36"/>
      <c r="G21" s="36"/>
      <c r="H21" s="37"/>
      <c r="I21" s="38"/>
      <c r="J21" s="39"/>
      <c r="K21" s="39"/>
      <c r="L21" s="39"/>
      <c r="M21" s="40"/>
    </row>
    <row r="22" spans="2:13" ht="12.75">
      <c r="B22" s="100" t="s">
        <v>15</v>
      </c>
      <c r="C22" s="139" t="s">
        <v>55</v>
      </c>
      <c r="D22" s="36"/>
      <c r="E22" s="36"/>
      <c r="F22" s="36"/>
      <c r="G22" s="36"/>
      <c r="H22" s="37"/>
      <c r="I22" s="38"/>
      <c r="J22" s="39"/>
      <c r="K22" s="39"/>
      <c r="L22" s="39"/>
      <c r="M22" s="40"/>
    </row>
    <row r="23" spans="2:13" ht="12.75">
      <c r="B23" s="138" t="s">
        <v>52</v>
      </c>
      <c r="C23" s="139"/>
      <c r="D23" s="233"/>
      <c r="E23" s="233"/>
      <c r="F23" s="233"/>
      <c r="G23" s="233"/>
      <c r="H23" s="234"/>
      <c r="I23" s="232"/>
      <c r="J23" s="235"/>
      <c r="K23" s="235"/>
      <c r="L23" s="235"/>
      <c r="M23" s="236"/>
    </row>
    <row r="24" spans="2:13" ht="12.75">
      <c r="B24" s="100" t="s">
        <v>53</v>
      </c>
      <c r="C24" s="140" t="s">
        <v>55</v>
      </c>
      <c r="D24" s="36"/>
      <c r="E24" s="36"/>
      <c r="F24" s="36"/>
      <c r="G24" s="36"/>
      <c r="H24" s="37"/>
      <c r="I24" s="38"/>
      <c r="J24" s="39"/>
      <c r="K24" s="39"/>
      <c r="L24" s="39"/>
      <c r="M24" s="40"/>
    </row>
    <row r="25" spans="2:13" ht="12.75">
      <c r="B25" s="100" t="s">
        <v>54</v>
      </c>
      <c r="C25" s="140" t="s">
        <v>55</v>
      </c>
      <c r="D25" s="36"/>
      <c r="E25" s="36"/>
      <c r="F25" s="36"/>
      <c r="G25" s="36"/>
      <c r="H25" s="37"/>
      <c r="I25" s="38"/>
      <c r="J25" s="39"/>
      <c r="K25" s="39"/>
      <c r="L25" s="39"/>
      <c r="M25" s="40"/>
    </row>
    <row r="26" spans="2:13" ht="13.5" thickBot="1">
      <c r="B26" s="137" t="s">
        <v>13</v>
      </c>
      <c r="C26" s="133"/>
      <c r="D26" s="42">
        <f>SUM(D21:D25)</f>
        <v>0</v>
      </c>
      <c r="E26" s="42">
        <f aca="true" t="shared" si="1" ref="E26:M26">SUM(E21:E25)</f>
        <v>0</v>
      </c>
      <c r="F26" s="42">
        <f t="shared" si="1"/>
        <v>0</v>
      </c>
      <c r="G26" s="42">
        <f t="shared" si="1"/>
        <v>0</v>
      </c>
      <c r="H26" s="42">
        <f t="shared" si="1"/>
        <v>0</v>
      </c>
      <c r="I26" s="42">
        <f t="shared" si="1"/>
        <v>0</v>
      </c>
      <c r="J26" s="42">
        <f t="shared" si="1"/>
        <v>0</v>
      </c>
      <c r="K26" s="42">
        <f t="shared" si="1"/>
        <v>0</v>
      </c>
      <c r="L26" s="42">
        <f t="shared" si="1"/>
        <v>0</v>
      </c>
      <c r="M26" s="42">
        <f t="shared" si="1"/>
        <v>0</v>
      </c>
    </row>
  </sheetData>
  <sheetProtection password="C4B0" sheet="1" insertRows="0"/>
  <dataValidations count="1">
    <dataValidation type="decimal" operator="greaterThanOrEqual" showInputMessage="1" showErrorMessage="1" sqref="D9:M13 D21:M25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Ofgem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ESQCR Reopener template v1</dc:title>
  <dc:subject/>
  <dc:creator>Nick Russ</dc:creator>
  <cp:keywords/>
  <dc:description/>
  <cp:lastModifiedBy>Nick Russ</cp:lastModifiedBy>
  <cp:lastPrinted>2008-07-01T09:58:34Z</cp:lastPrinted>
  <dcterms:created xsi:type="dcterms:W3CDTF">2008-06-27T14:32:36Z</dcterms:created>
  <dcterms:modified xsi:type="dcterms:W3CDTF">2008-07-01T11:00:38Z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0x0101001B29A5457858BB40B9775B98A0F7A81700BDD987763E7AA249A90F48ECE3D1D1C3</vt:lpwstr>
  </property>
  <property fmtid="{D5CDD505-2E9C-101B-9397-08002B2CF9AE}" pid="3" name="_Status">
    <vt:lpwstr>Draft</vt:lpwstr>
  </property>
  <property fmtid="{D5CDD505-2E9C-101B-9397-08002B2CF9AE}" pid="4" name=":">
    <vt:lpwstr>2008/07/02 ESQCR reopener tree cutting and building clearance</vt:lpwstr>
  </property>
  <property fmtid="{D5CDD505-2E9C-101B-9397-08002B2CF9AE}" pid="5" name="Organisation">
    <vt:lpwstr>Choose an Organisation</vt:lpwstr>
  </property>
  <property fmtid="{D5CDD505-2E9C-101B-9397-08002B2CF9AE}" pid="6" name="::">
    <vt:lpwstr>- Subsidiary Document</vt:lpwstr>
  </property>
  <property fmtid="{D5CDD505-2E9C-101B-9397-08002B2CF9AE}" pid="7" name="Ref No New">
    <vt:lpwstr/>
  </property>
  <property fmtid="{D5CDD505-2E9C-101B-9397-08002B2CF9AE}" pid="8" name="Keywords-">
    <vt:lpwstr/>
  </property>
  <property fmtid="{D5CDD505-2E9C-101B-9397-08002B2CF9AE}" pid="9" name="Overview">
    <vt:lpwstr/>
  </property>
  <property fmtid="{D5CDD505-2E9C-101B-9397-08002B2CF9AE}" pid="10" name="Publication Date:">
    <vt:lpwstr>2008-07-02T00:00:00Z</vt:lpwstr>
  </property>
  <property fmtid="{D5CDD505-2E9C-101B-9397-08002B2CF9AE}" pid="11" name="ContentType">
    <vt:lpwstr>Other</vt:lpwstr>
  </property>
  <property fmtid="{D5CDD505-2E9C-101B-9397-08002B2CF9AE}" pid="12" name="Work Area">
    <vt:lpwstr>Electricity Distribution</vt:lpwstr>
  </property>
</Properties>
</file>