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ofgemcloud-my.sharepoint.com/personal/jakub_komarek_ofgem_gov_uk/Documents/ALL DOCUMENTS/1st Ex-ante price control/Guidance documents review/"/>
    </mc:Choice>
  </mc:AlternateContent>
  <xr:revisionPtr revIDLastSave="0" documentId="8_{55F8FDD6-0272-4DDC-955D-71A76223FAC1}" xr6:coauthVersionLast="47" xr6:coauthVersionMax="47" xr10:uidLastSave="{00000000-0000-0000-0000-000000000000}"/>
  <bookViews>
    <workbookView xWindow="-108" yWindow="-108" windowWidth="23256" windowHeight="12456" firstSheet="8" activeTab="8" xr2:uid="{A056A251-8E29-4B54-B72D-FAB216F838C6}"/>
  </bookViews>
  <sheets>
    <sheet name="Cover" sheetId="2" r:id="rId1"/>
    <sheet name="Sign-off" sheetId="7" r:id="rId2"/>
    <sheet name="Version Control" sheetId="3" r:id="rId3"/>
    <sheet name="Data Change Log" sheetId="11" r:id="rId4"/>
    <sheet name="Universal Data" sheetId="10" r:id="rId5"/>
    <sheet name="Index" sheetId="8" r:id="rId6"/>
    <sheet name="1" sheetId="9" r:id="rId7"/>
    <sheet name="2" sheetId="4" r:id="rId8"/>
    <sheet name="3" sheetId="6" r:id="rId9"/>
    <sheet name="4"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40" i="6" l="1"/>
  <c r="U36" i="6"/>
  <c r="U30" i="6"/>
  <c r="T30" i="6"/>
  <c r="U23" i="6"/>
  <c r="T36" i="6"/>
  <c r="H66" i="6" l="1"/>
  <c r="G66" i="6"/>
  <c r="H63" i="6"/>
  <c r="B62" i="6"/>
  <c r="G60" i="6"/>
  <c r="B65" i="6"/>
  <c r="AH30" i="6"/>
  <c r="AH40" i="6"/>
  <c r="AH36" i="6"/>
  <c r="AG40" i="6"/>
  <c r="AG36" i="6"/>
  <c r="V36" i="6"/>
  <c r="N18" i="4" l="1"/>
  <c r="M18" i="4"/>
  <c r="L18" i="4"/>
  <c r="N17" i="4"/>
  <c r="M17" i="4"/>
  <c r="L17" i="4"/>
  <c r="N16" i="4"/>
  <c r="M16" i="4"/>
  <c r="L16" i="4"/>
  <c r="N15" i="4"/>
  <c r="M15" i="4"/>
  <c r="N14" i="4"/>
  <c r="M14" i="4"/>
  <c r="X40" i="6"/>
  <c r="X49" i="6"/>
  <c r="X56" i="6"/>
  <c r="X58" i="6"/>
  <c r="X60" i="6"/>
  <c r="X66" i="6"/>
  <c r="K66" i="6"/>
  <c r="K49" i="6"/>
  <c r="K56" i="6" s="1"/>
  <c r="K58" i="6" s="1"/>
  <c r="K60" i="6" s="1"/>
  <c r="K45" i="6"/>
  <c r="R30" i="6"/>
  <c r="AR36" i="6"/>
  <c r="AI30" i="6"/>
  <c r="AJ30" i="6"/>
  <c r="AK30" i="6"/>
  <c r="AL30" i="6"/>
  <c r="AM30" i="6"/>
  <c r="AN30" i="6"/>
  <c r="AO30" i="6"/>
  <c r="AP30" i="6"/>
  <c r="AQ30" i="6"/>
  <c r="AR30" i="6"/>
  <c r="AG30" i="6"/>
  <c r="V30" i="6"/>
  <c r="W30" i="6"/>
  <c r="X30" i="6"/>
  <c r="Y30" i="6"/>
  <c r="Z30" i="6"/>
  <c r="AA30" i="6"/>
  <c r="AB30" i="6"/>
  <c r="AC30" i="6"/>
  <c r="AD30" i="6"/>
  <c r="AE30" i="6"/>
  <c r="N23" i="12"/>
  <c r="M21" i="12"/>
  <c r="N21" i="12"/>
  <c r="M22" i="12"/>
  <c r="N22" i="12"/>
  <c r="M23" i="12"/>
  <c r="M24" i="12"/>
  <c r="N24" i="12"/>
  <c r="L21" i="12"/>
  <c r="L22" i="12"/>
  <c r="L23" i="12"/>
  <c r="J21" i="12"/>
  <c r="J22" i="12"/>
  <c r="H22" i="12"/>
  <c r="I22" i="12"/>
  <c r="H23" i="12"/>
  <c r="I23" i="12"/>
  <c r="J23" i="12"/>
  <c r="G24" i="12"/>
  <c r="G23" i="12"/>
  <c r="G22" i="12"/>
  <c r="G21" i="12"/>
  <c r="G56" i="6" l="1"/>
  <c r="G58" i="6" s="1"/>
  <c r="U49" i="6"/>
  <c r="AG18" i="6"/>
  <c r="AG23" i="6"/>
  <c r="T49" i="6"/>
  <c r="T40" i="6"/>
  <c r="L23" i="6"/>
  <c r="L18" i="6"/>
  <c r="L30" i="6"/>
  <c r="L36" i="6"/>
  <c r="L49" i="6"/>
  <c r="L66" i="6"/>
  <c r="L16" i="12"/>
  <c r="J16" i="12"/>
  <c r="G16" i="12"/>
  <c r="J66" i="6"/>
  <c r="H58" i="6"/>
  <c r="I49" i="6"/>
  <c r="I56" i="6"/>
  <c r="G49" i="6"/>
  <c r="H45" i="6"/>
  <c r="G40" i="6"/>
  <c r="O36" i="6"/>
  <c r="G36" i="6"/>
  <c r="M30" i="6"/>
  <c r="J30" i="6"/>
  <c r="G30" i="6"/>
  <c r="T23" i="6"/>
  <c r="G23" i="6"/>
  <c r="AJ18" i="6"/>
  <c r="T18" i="6"/>
  <c r="R18" i="6"/>
  <c r="G18" i="6"/>
  <c r="L14" i="4" s="1"/>
  <c r="B48" i="6" l="1"/>
  <c r="B44" i="6"/>
  <c r="B34" i="6"/>
  <c r="B22" i="6"/>
  <c r="B29" i="6" s="1"/>
  <c r="H40" i="6" l="1"/>
  <c r="I40" i="6"/>
  <c r="J40" i="6"/>
  <c r="K40" i="6"/>
  <c r="L40" i="6"/>
  <c r="M40" i="6"/>
  <c r="N40" i="6"/>
  <c r="O40" i="6"/>
  <c r="P40" i="6"/>
  <c r="Q40" i="6"/>
  <c r="R40" i="6"/>
  <c r="V40" i="6"/>
  <c r="W40" i="6"/>
  <c r="Y40" i="6"/>
  <c r="Z40" i="6"/>
  <c r="AA40" i="6"/>
  <c r="AB40" i="6"/>
  <c r="AC40" i="6"/>
  <c r="AD40" i="6"/>
  <c r="AE40" i="6"/>
  <c r="AI40" i="6"/>
  <c r="AJ40" i="6"/>
  <c r="AK40" i="6"/>
  <c r="AL40" i="6"/>
  <c r="AM40" i="6"/>
  <c r="AN40" i="6"/>
  <c r="AO40" i="6"/>
  <c r="AP40" i="6"/>
  <c r="AQ40" i="6"/>
  <c r="AR40" i="6"/>
  <c r="I23" i="6"/>
  <c r="I18" i="6"/>
  <c r="B20" i="7"/>
  <c r="I16" i="12" l="1"/>
  <c r="H16" i="12"/>
  <c r="AR66" i="6"/>
  <c r="AQ66" i="6"/>
  <c r="AP66" i="6"/>
  <c r="AO66" i="6"/>
  <c r="AN66" i="6"/>
  <c r="AM66" i="6"/>
  <c r="AL66" i="6"/>
  <c r="AK66" i="6"/>
  <c r="AJ66" i="6"/>
  <c r="AI66" i="6"/>
  <c r="AH66" i="6"/>
  <c r="AG66" i="6"/>
  <c r="AE66" i="6"/>
  <c r="AD66" i="6"/>
  <c r="AC66" i="6"/>
  <c r="AB66" i="6"/>
  <c r="AA66" i="6"/>
  <c r="Z66" i="6"/>
  <c r="Y66" i="6"/>
  <c r="W66" i="6"/>
  <c r="V66" i="6"/>
  <c r="U66" i="6"/>
  <c r="T66" i="6"/>
  <c r="R66" i="6"/>
  <c r="Q66" i="6"/>
  <c r="P66" i="6"/>
  <c r="O66" i="6"/>
  <c r="N66" i="6"/>
  <c r="M66" i="6"/>
  <c r="I66" i="6"/>
  <c r="AR49" i="6"/>
  <c r="AR56" i="6" s="1"/>
  <c r="AR58" i="6" s="1"/>
  <c r="AR60" i="6" s="1"/>
  <c r="AQ49" i="6"/>
  <c r="AQ56" i="6" s="1"/>
  <c r="AQ58" i="6" s="1"/>
  <c r="AQ60" i="6" s="1"/>
  <c r="AP49" i="6"/>
  <c r="AP56" i="6" s="1"/>
  <c r="AP58" i="6" s="1"/>
  <c r="AP60" i="6" s="1"/>
  <c r="AO49" i="6"/>
  <c r="AO56" i="6" s="1"/>
  <c r="AO58" i="6" s="1"/>
  <c r="AO60" i="6" s="1"/>
  <c r="AN49" i="6"/>
  <c r="AN56" i="6" s="1"/>
  <c r="AN58" i="6" s="1"/>
  <c r="AN60" i="6" s="1"/>
  <c r="AM49" i="6"/>
  <c r="AM56" i="6" s="1"/>
  <c r="AM58" i="6" s="1"/>
  <c r="AM60" i="6" s="1"/>
  <c r="AL49" i="6"/>
  <c r="AL56" i="6" s="1"/>
  <c r="AL58" i="6" s="1"/>
  <c r="AL60" i="6" s="1"/>
  <c r="AK49" i="6"/>
  <c r="AK56" i="6" s="1"/>
  <c r="AK58" i="6" s="1"/>
  <c r="AK60" i="6" s="1"/>
  <c r="AJ49" i="6"/>
  <c r="AJ56" i="6" s="1"/>
  <c r="AJ58" i="6" s="1"/>
  <c r="AJ60" i="6" s="1"/>
  <c r="AI49" i="6"/>
  <c r="AI56" i="6" s="1"/>
  <c r="AI58" i="6" s="1"/>
  <c r="AI60" i="6" s="1"/>
  <c r="AH49" i="6"/>
  <c r="AH56" i="6" s="1"/>
  <c r="AH58" i="6" s="1"/>
  <c r="AH60" i="6" s="1"/>
  <c r="AG49" i="6"/>
  <c r="AG56" i="6" s="1"/>
  <c r="AG58" i="6" s="1"/>
  <c r="AG60" i="6" s="1"/>
  <c r="AE49" i="6"/>
  <c r="AE56" i="6" s="1"/>
  <c r="AE58" i="6" s="1"/>
  <c r="AE60" i="6" s="1"/>
  <c r="AD49" i="6"/>
  <c r="AD56" i="6" s="1"/>
  <c r="AD58" i="6" s="1"/>
  <c r="AD60" i="6" s="1"/>
  <c r="AC49" i="6"/>
  <c r="AC56" i="6" s="1"/>
  <c r="AC58" i="6" s="1"/>
  <c r="AC60" i="6" s="1"/>
  <c r="AB49" i="6"/>
  <c r="AB56" i="6" s="1"/>
  <c r="AB58" i="6" s="1"/>
  <c r="AB60" i="6" s="1"/>
  <c r="AA49" i="6"/>
  <c r="AA56" i="6" s="1"/>
  <c r="AA58" i="6" s="1"/>
  <c r="AA60" i="6" s="1"/>
  <c r="Z49" i="6"/>
  <c r="Z56" i="6" s="1"/>
  <c r="Z58" i="6" s="1"/>
  <c r="Z60" i="6" s="1"/>
  <c r="Y49" i="6"/>
  <c r="Y56" i="6" s="1"/>
  <c r="Y58" i="6" s="1"/>
  <c r="Y60" i="6" s="1"/>
  <c r="W49" i="6"/>
  <c r="W56" i="6" s="1"/>
  <c r="W58" i="6" s="1"/>
  <c r="W60" i="6" s="1"/>
  <c r="V49" i="6"/>
  <c r="V56" i="6" s="1"/>
  <c r="V58" i="6" s="1"/>
  <c r="V60" i="6" s="1"/>
  <c r="U56" i="6"/>
  <c r="U58" i="6" s="1"/>
  <c r="U60" i="6" s="1"/>
  <c r="T56" i="6"/>
  <c r="T58" i="6" s="1"/>
  <c r="T60" i="6" s="1"/>
  <c r="R49" i="6"/>
  <c r="R56" i="6" s="1"/>
  <c r="R58" i="6" s="1"/>
  <c r="R60" i="6" s="1"/>
  <c r="Q49" i="6"/>
  <c r="Q56" i="6" s="1"/>
  <c r="Q58" i="6" s="1"/>
  <c r="Q60" i="6" s="1"/>
  <c r="P49" i="6"/>
  <c r="P56" i="6" s="1"/>
  <c r="P58" i="6" s="1"/>
  <c r="P60" i="6" s="1"/>
  <c r="O49" i="6"/>
  <c r="O56" i="6" s="1"/>
  <c r="O58" i="6" s="1"/>
  <c r="O60" i="6" s="1"/>
  <c r="N49" i="6"/>
  <c r="N56" i="6" s="1"/>
  <c r="N58" i="6" s="1"/>
  <c r="N60" i="6" s="1"/>
  <c r="M49" i="6"/>
  <c r="M56" i="6" s="1"/>
  <c r="M58" i="6" s="1"/>
  <c r="M60" i="6" s="1"/>
  <c r="L56" i="6"/>
  <c r="L58" i="6" s="1"/>
  <c r="L60" i="6" s="1"/>
  <c r="J49" i="6"/>
  <c r="J56" i="6" s="1"/>
  <c r="J58" i="6" s="1"/>
  <c r="J60" i="6" s="1"/>
  <c r="I58" i="6"/>
  <c r="I60" i="6" s="1"/>
  <c r="H49" i="6"/>
  <c r="H56" i="6" s="1"/>
  <c r="H60" i="6" s="1"/>
  <c r="V23" i="6"/>
  <c r="W23" i="6"/>
  <c r="X23" i="6"/>
  <c r="Y23" i="6"/>
  <c r="Z23" i="6"/>
  <c r="AA23" i="6"/>
  <c r="AB23" i="6"/>
  <c r="AC23" i="6"/>
  <c r="AD23" i="6"/>
  <c r="AE23" i="6"/>
  <c r="T45" i="6"/>
  <c r="U45" i="6" s="1"/>
  <c r="V45" i="6" s="1"/>
  <c r="W45" i="6" s="1"/>
  <c r="W36" i="6"/>
  <c r="X36" i="6"/>
  <c r="Y36" i="6"/>
  <c r="Z36" i="6"/>
  <c r="AA36" i="6"/>
  <c r="AB36" i="6"/>
  <c r="AC36" i="6"/>
  <c r="AD36" i="6"/>
  <c r="AE36" i="6"/>
  <c r="X45" i="6" l="1"/>
  <c r="Y45" i="6" s="1"/>
  <c r="Z45" i="6" s="1"/>
  <c r="AA45" i="6" s="1"/>
  <c r="AB45" i="6" s="1"/>
  <c r="AC45" i="6" s="1"/>
  <c r="AD45" i="6" s="1"/>
  <c r="AE45" i="6" s="1"/>
  <c r="I63" i="6"/>
  <c r="J63" i="6" s="1"/>
  <c r="H30" i="6"/>
  <c r="I30" i="6"/>
  <c r="K30" i="6"/>
  <c r="N30" i="6"/>
  <c r="O30" i="6"/>
  <c r="P30" i="6"/>
  <c r="Q30" i="6"/>
  <c r="U18" i="6"/>
  <c r="V18" i="6"/>
  <c r="W18" i="6"/>
  <c r="X18" i="6"/>
  <c r="Y18" i="6"/>
  <c r="Z18" i="6"/>
  <c r="AA18" i="6"/>
  <c r="AB18" i="6"/>
  <c r="AC18" i="6"/>
  <c r="AD18" i="6"/>
  <c r="AE18" i="6"/>
  <c r="AH18" i="6"/>
  <c r="AI18" i="6"/>
  <c r="AL18" i="6"/>
  <c r="AM18" i="6"/>
  <c r="AN18" i="6"/>
  <c r="AO18" i="6"/>
  <c r="AP18" i="6"/>
  <c r="AQ18" i="6"/>
  <c r="AR18" i="6"/>
  <c r="AK18" i="6"/>
  <c r="Q18" i="6"/>
  <c r="H18" i="6"/>
  <c r="J18" i="6"/>
  <c r="K18" i="6"/>
  <c r="M18" i="6"/>
  <c r="N18" i="6"/>
  <c r="O18" i="6"/>
  <c r="P18" i="6"/>
  <c r="K63" i="6" l="1"/>
  <c r="L63" i="6" s="1"/>
  <c r="M63" i="6" s="1"/>
  <c r="N63" i="6" s="1"/>
  <c r="O63" i="6" s="1"/>
  <c r="P63" i="6" s="1"/>
  <c r="Q63" i="6" s="1"/>
  <c r="R63" i="6" s="1"/>
  <c r="T63" i="6" s="1"/>
  <c r="U63" i="6" s="1"/>
  <c r="V63" i="6" s="1"/>
  <c r="W63" i="6" s="1"/>
  <c r="X63" i="6" s="1"/>
  <c r="Y63" i="6" s="1"/>
  <c r="Z63" i="6" s="1"/>
  <c r="AA63" i="6" s="1"/>
  <c r="AB63" i="6" s="1"/>
  <c r="AC63" i="6" s="1"/>
  <c r="AD63" i="6" s="1"/>
  <c r="AE63" i="6" s="1"/>
  <c r="AG63" i="6" s="1"/>
  <c r="AH63" i="6" s="1"/>
  <c r="AI63" i="6" s="1"/>
  <c r="AJ63" i="6" s="1"/>
  <c r="AK63" i="6" s="1"/>
  <c r="AL63" i="6" s="1"/>
  <c r="AM63" i="6" s="1"/>
  <c r="AN63" i="6" s="1"/>
  <c r="AO63" i="6" s="1"/>
  <c r="AP63" i="6" s="1"/>
  <c r="AQ63" i="6" s="1"/>
  <c r="AR63" i="6" s="1"/>
  <c r="N16" i="12"/>
  <c r="M16" i="12"/>
  <c r="I14" i="9"/>
  <c r="J14" i="9"/>
  <c r="K14" i="9" s="1"/>
  <c r="L14" i="9" s="1"/>
  <c r="M14" i="9" s="1"/>
  <c r="N14" i="9" s="1"/>
  <c r="O14" i="9" s="1"/>
  <c r="P14" i="9" s="1"/>
  <c r="Q14" i="9" s="1"/>
  <c r="R14" i="9" s="1"/>
  <c r="S14" i="9" s="1"/>
  <c r="T11" i="9"/>
  <c r="S11" i="9" s="1"/>
  <c r="R11" i="9" s="1"/>
  <c r="Q11" i="9" s="1"/>
  <c r="P11" i="9" s="1"/>
  <c r="O11" i="9" s="1"/>
  <c r="N11" i="9" s="1"/>
  <c r="M11" i="9" s="1"/>
  <c r="L11" i="9" s="1"/>
  <c r="K11" i="9" s="1"/>
  <c r="J11" i="9" s="1"/>
  <c r="I11" i="9" s="1"/>
  <c r="H11" i="9" s="1"/>
  <c r="V11" i="9"/>
  <c r="W11" i="9" s="1"/>
  <c r="X11" i="9" s="1"/>
  <c r="Y11" i="9" s="1"/>
  <c r="Z11" i="9" s="1"/>
  <c r="I12" i="9"/>
  <c r="J12" i="9"/>
  <c r="K12" i="9"/>
  <c r="L12" i="9" s="1"/>
  <c r="M12" i="9" s="1"/>
  <c r="N12" i="9" s="1"/>
  <c r="O12" i="9" s="1"/>
  <c r="P12" i="9" s="1"/>
  <c r="Q12" i="9" s="1"/>
  <c r="R12" i="9" s="1"/>
  <c r="S12" i="9" s="1"/>
  <c r="T12" i="9" s="1"/>
  <c r="U12" i="9" s="1"/>
  <c r="V12" i="9" s="1"/>
  <c r="W12" i="9" s="1"/>
  <c r="X12" i="9" s="1"/>
  <c r="Y12" i="9" s="1"/>
  <c r="Z12" i="9" s="1"/>
  <c r="M13" i="12" l="1"/>
  <c r="N13" i="12"/>
  <c r="L13" i="12"/>
  <c r="H13" i="12"/>
  <c r="I13" i="12"/>
  <c r="J13" i="12"/>
  <c r="I13" i="4"/>
  <c r="J13" i="4"/>
  <c r="G13" i="4"/>
  <c r="G13" i="12"/>
  <c r="H13" i="4"/>
  <c r="L13" i="4"/>
  <c r="M13" i="4"/>
  <c r="N13" i="4"/>
  <c r="H23" i="6"/>
  <c r="J23" i="6"/>
  <c r="K23" i="6"/>
  <c r="M23" i="6"/>
  <c r="N23" i="6"/>
  <c r="O23" i="6"/>
  <c r="P23" i="6"/>
  <c r="Q23" i="6"/>
  <c r="R23" i="6"/>
  <c r="AH23" i="6"/>
  <c r="AI23" i="6"/>
  <c r="AJ23" i="6"/>
  <c r="AK23" i="6"/>
  <c r="AL23" i="6"/>
  <c r="AM23" i="6"/>
  <c r="AN23" i="6"/>
  <c r="AO23" i="6"/>
  <c r="AP23" i="6"/>
  <c r="AQ23" i="6"/>
  <c r="AR23" i="6"/>
  <c r="H36" i="6"/>
  <c r="L15" i="4" s="1"/>
  <c r="I36" i="6"/>
  <c r="J36" i="6"/>
  <c r="K36" i="6"/>
  <c r="M36" i="6"/>
  <c r="N36" i="6"/>
  <c r="P36" i="6"/>
  <c r="Q36" i="6"/>
  <c r="R36" i="6"/>
  <c r="AI36" i="6"/>
  <c r="AJ36" i="6"/>
  <c r="AK36" i="6"/>
  <c r="AL36" i="6"/>
  <c r="AM36" i="6"/>
  <c r="AN36" i="6"/>
  <c r="AO36" i="6"/>
  <c r="AP36" i="6"/>
  <c r="AQ36" i="6"/>
  <c r="I45" i="6" l="1"/>
  <c r="J45" i="6" l="1"/>
  <c r="L45" i="6" l="1"/>
  <c r="M45" i="6" l="1"/>
  <c r="N45" i="6" l="1"/>
  <c r="O45" i="6" l="1"/>
  <c r="P45" i="6" l="1"/>
  <c r="Q45" i="6" s="1"/>
  <c r="R45" i="6" l="1"/>
  <c r="AG45" i="6" l="1"/>
  <c r="AH45" i="6" l="1"/>
  <c r="AI45" i="6" l="1"/>
  <c r="AJ45" i="6" l="1"/>
  <c r="AK45" i="6" l="1"/>
  <c r="AL45" i="6" l="1"/>
  <c r="AM45" i="6" l="1"/>
  <c r="AN45" i="6" l="1"/>
  <c r="AO45" i="6" l="1"/>
  <c r="AP45" i="6" l="1"/>
  <c r="AQ45" i="6" l="1"/>
  <c r="AR45" i="6" l="1"/>
  <c r="L24" i="12" l="1"/>
  <c r="J24" i="12"/>
  <c r="I21" i="12"/>
  <c r="I24" i="12"/>
  <c r="H21" i="12"/>
  <c r="H24" i="12"/>
</calcChain>
</file>

<file path=xl/sharedStrings.xml><?xml version="1.0" encoding="utf-8"?>
<sst xmlns="http://schemas.openxmlformats.org/spreadsheetml/2006/main" count="246" uniqueCount="138">
  <si>
    <t>DATA COMMUNICATIONS COMPANY - Regulatory reporting</t>
  </si>
  <si>
    <t>Cover sheet</t>
  </si>
  <si>
    <r>
      <t xml:space="preserve">Requirement
</t>
    </r>
    <r>
      <rPr>
        <sz val="10"/>
        <color rgb="FF000000"/>
        <rFont val="Verdana"/>
        <family val="2"/>
      </rPr>
      <t>This workbook comprises the templates for the Price Control Information reporting referred to in Condition 23: Price Control Information of the Smart Meter Communication Licence. This requires the Licensee to collect and provide the Authority with Price Control Information in such a manner as will: a) ensure that the Authority is provided with such information on a consistent basis in respect of each year of a Price Control Period to enable it to calculate the Licensee’s Required Revenue; b) enable the Authority to monitor the  Licensee's compliance with the Price Control Conditions in the  Licence; and c) facilitate any review or modification by the Authority of those conditions. Price Control Information means the specified information contained in the Regulatory Instruction and Guidance (RIGs) issued by the Authority under Condition 23 of the Smart Meter Communication Licence.</t>
    </r>
  </si>
  <si>
    <r>
      <t xml:space="preserve">Guidance
</t>
    </r>
    <r>
      <rPr>
        <sz val="10"/>
        <color rgb="FF000000"/>
        <rFont val="Verdana"/>
        <family val="2"/>
      </rPr>
      <t>The tables in this cost reporting pack are to be completed as described in the associated regulatory instructions and guidance (RIGs).
All monetary amounts are to be reported in £m nominal (unless otherwise indicated) and to three decimal places.
All percentages are to be reported to three decimal places.
This workbook uses the convention that '2026' refers to the year ending 31st March 2026 ("Regulatory Reporting Year").
Supplementary documents may be used to answer qualitative questions. A corresponding reference to the document should be included in this workbook.</t>
    </r>
  </si>
  <si>
    <r>
      <t xml:space="preserve">Disclaimer
</t>
    </r>
    <r>
      <rPr>
        <sz val="10"/>
        <rFont val="Verdana"/>
        <family val="2"/>
      </rPr>
      <t>In the event of any inconsistency, the Licence Conditions and then the RIGs take precedence.</t>
    </r>
    <r>
      <rPr>
        <b/>
        <sz val="10"/>
        <rFont val="Verdana"/>
        <family val="2"/>
      </rPr>
      <t xml:space="preserve"> </t>
    </r>
    <r>
      <rPr>
        <sz val="10"/>
        <rFont val="Verdana"/>
        <family val="2"/>
      </rPr>
      <t>This model is provided to facilitate revenue reporting by the licensee with the expectation that any identified inconsistencies with any licence condition must be promptly notified to the Authority.</t>
    </r>
  </si>
  <si>
    <t>Key</t>
  </si>
  <si>
    <t>Cells</t>
  </si>
  <si>
    <t>Cells to be populated by the Licensee (values not stated in the Licence)</t>
  </si>
  <si>
    <t>Cells contains a total, other formulae or links to other cells in the reporting pack - not to be amended by Licensee</t>
  </si>
  <si>
    <t>Cells where NO DATA should be input</t>
  </si>
  <si>
    <t>Cells where data should be input by the Authority</t>
  </si>
  <si>
    <t>Sheets</t>
  </si>
  <si>
    <t>Summary and Fixed data sheets</t>
  </si>
  <si>
    <t>Sheets to input cost, financial and resourcing reporting</t>
  </si>
  <si>
    <t>Sign-off</t>
  </si>
  <si>
    <r>
      <rPr>
        <b/>
        <sz val="15"/>
        <color indexed="8"/>
        <rFont val="Verdana"/>
        <family val="2"/>
      </rPr>
      <t>Declaration</t>
    </r>
    <r>
      <rPr>
        <sz val="11"/>
        <color theme="1"/>
        <rFont val="Aptos Narrow"/>
        <family val="2"/>
        <scheme val="minor"/>
      </rPr>
      <t xml:space="preserve">
The below declaration is to be signed off by a director of the licensee.
</t>
    </r>
  </si>
  <si>
    <t>Condition 23 of the Smart Meter Communication Licence requires (amongst other things) the Licensee to collect and provide the Authority with Price Control Information. For that purpose the Licence requires that the Licensee has in place and maintains (and ensures that any Affiliate or Related Undertaking of the Licensee, and any External Service Provider from whom Relevant Service Capability is procured pursuant to Condition 10, has in place and maintains) appropriate accounting records, systems, processes, and procedures to enable the Licensee: 
a) to measure, record, and collect such Price Control Information as is specified from time to time in the RIGs; and 
b) to report Price Control Information to the Authority in respect of each Price Control Period no later than 31 July in the Regulatory Year immediately preceding a new Price Control Period.</t>
  </si>
  <si>
    <t>Name:</t>
  </si>
  <si>
    <t>Position:</t>
  </si>
  <si>
    <t>Date:</t>
  </si>
  <si>
    <t>Version Control</t>
  </si>
  <si>
    <t>Date</t>
  </si>
  <si>
    <t>Version</t>
  </si>
  <si>
    <t>Amendment</t>
  </si>
  <si>
    <t>1.0</t>
  </si>
  <si>
    <t>New template published for the reporting of Comms Hubs costs</t>
  </si>
  <si>
    <t>Data Change Log</t>
  </si>
  <si>
    <t>Universal data</t>
  </si>
  <si>
    <t>Company number:</t>
  </si>
  <si>
    <t>Company name:</t>
  </si>
  <si>
    <t>Company short name:</t>
  </si>
  <si>
    <t>Reporting year: (enter 2014 for 2013/14)</t>
  </si>
  <si>
    <t>regulatoryYear</t>
  </si>
  <si>
    <t>Version (number):</t>
  </si>
  <si>
    <t>Submitted date:</t>
  </si>
  <si>
    <t>Date to which last statutory accounts were made up:</t>
  </si>
  <si>
    <t>Flag for pre-price control submission:</t>
  </si>
  <si>
    <t>Yes</t>
  </si>
  <si>
    <t>No</t>
  </si>
  <si>
    <t>Index</t>
  </si>
  <si>
    <t>Universal Data</t>
  </si>
  <si>
    <t>Fixed Data</t>
  </si>
  <si>
    <t>Sheet 1</t>
  </si>
  <si>
    <t>Summary Data</t>
  </si>
  <si>
    <t>Sheet 2</t>
  </si>
  <si>
    <t>Comms Hubs &amp; Financing costs</t>
  </si>
  <si>
    <t>Sheet 3</t>
  </si>
  <si>
    <t>Comms Hubs Volumes</t>
  </si>
  <si>
    <t>Sheet 4</t>
  </si>
  <si>
    <t>1. Fixed data</t>
  </si>
  <si>
    <r>
      <t xml:space="preserve">PURPOSE: </t>
    </r>
    <r>
      <rPr>
        <sz val="11"/>
        <color theme="1"/>
        <rFont val="Aptos Narrow"/>
        <family val="2"/>
        <scheme val="minor"/>
      </rPr>
      <t>this worksheet contains data that is common across worksheets.</t>
    </r>
  </si>
  <si>
    <t>1. Fixed Data</t>
  </si>
  <si>
    <t>Year of licence term</t>
  </si>
  <si>
    <t>Regulatory year</t>
  </si>
  <si>
    <t>Month - reference</t>
  </si>
  <si>
    <t>Month - date</t>
  </si>
  <si>
    <t>Apr</t>
  </si>
  <si>
    <t>May</t>
  </si>
  <si>
    <t>Jun</t>
  </si>
  <si>
    <t>Jul</t>
  </si>
  <si>
    <t>Aug</t>
  </si>
  <si>
    <t>Sep</t>
  </si>
  <si>
    <t>Oct</t>
  </si>
  <si>
    <t>Nov</t>
  </si>
  <si>
    <t>Dec</t>
  </si>
  <si>
    <t>Jan</t>
  </si>
  <si>
    <t>Feb</t>
  </si>
  <si>
    <t>Mar</t>
  </si>
  <si>
    <t>DATA COMMUNICATIONS COMPANY – Regulatory Reporting</t>
  </si>
  <si>
    <t>2. Summary</t>
  </si>
  <si>
    <r>
      <rPr>
        <b/>
        <sz val="10"/>
        <color theme="1"/>
        <rFont val="Verdana"/>
        <family val="2"/>
      </rPr>
      <t>Purpose</t>
    </r>
    <r>
      <rPr>
        <sz val="10"/>
        <color theme="1"/>
        <rFont val="Verdana"/>
        <family val="2"/>
      </rPr>
      <t>: Summarises all reportable Communications Hub costs, maintenance charges and financing charges for each Regulatory Year and reconciles to the RIG outputs.</t>
    </r>
  </si>
  <si>
    <t>Historical and Forecast Costs</t>
  </si>
  <si>
    <t>Business Plan Submission Forecast</t>
  </si>
  <si>
    <t>CSP North Asset Charge</t>
  </si>
  <si>
    <t>£m (nominal)</t>
  </si>
  <si>
    <t>CSP North Maintenance Charge</t>
  </si>
  <si>
    <t>CSP C&amp;S Asset Charge</t>
  </si>
  <si>
    <t>CSP C&amp;S Maintenance Charge</t>
  </si>
  <si>
    <t>4G Asset Charge</t>
  </si>
  <si>
    <t>3. CH &amp; Financing reporting</t>
  </si>
  <si>
    <r>
      <t xml:space="preserve">PURPOSE: </t>
    </r>
    <r>
      <rPr>
        <sz val="10"/>
        <rFont val="Verdana"/>
        <family val="2"/>
      </rPr>
      <t>this worksheet is a summary of comms hub financing costs for business plan submissions, Ofgem defined allowances, actual costs, and performance under the price control.</t>
    </r>
  </si>
  <si>
    <t>2028-29</t>
  </si>
  <si>
    <t>2029-30</t>
  </si>
  <si>
    <t>2030-31</t>
  </si>
  <si>
    <t>Start Date</t>
  </si>
  <si>
    <t>End Date</t>
  </si>
  <si>
    <t>LRR Tranche 1 Financing</t>
  </si>
  <si>
    <t>Total CH Asset Cost (£m)</t>
  </si>
  <si>
    <t>Repayment</t>
  </si>
  <si>
    <t xml:space="preserve">Interest </t>
  </si>
  <si>
    <t>LRR Tranche 2 Financing</t>
  </si>
  <si>
    <t>Total Asset Cost</t>
  </si>
  <si>
    <t>Fees</t>
  </si>
  <si>
    <t>Non-Financed CH Costs</t>
  </si>
  <si>
    <t>2G/3G Technology Financing</t>
  </si>
  <si>
    <t>Maintenance Charges</t>
  </si>
  <si>
    <t>LRR</t>
  </si>
  <si>
    <t>Maintenance Cost</t>
  </si>
  <si>
    <t>Installed CHs</t>
  </si>
  <si>
    <t>CH</t>
  </si>
  <si>
    <t>Charge Rate</t>
  </si>
  <si>
    <t>£/CH/Month</t>
  </si>
  <si>
    <t>2G/3G Technology</t>
  </si>
  <si>
    <t>4G Volumes</t>
  </si>
  <si>
    <t>Cumulative CH Orders</t>
  </si>
  <si>
    <t>CH Orders</t>
  </si>
  <si>
    <t>4G Unit Price Build Up</t>
  </si>
  <si>
    <t>Modelled Unit Price</t>
  </si>
  <si>
    <t>£/CH</t>
  </si>
  <si>
    <t>GBP Element</t>
  </si>
  <si>
    <t>£</t>
  </si>
  <si>
    <t>USD Element</t>
  </si>
  <si>
    <t>$</t>
  </si>
  <si>
    <t>FX Rate</t>
  </si>
  <si>
    <t>Indexation</t>
  </si>
  <si>
    <t>Indicative Unit Price</t>
  </si>
  <si>
    <t>Actual Unit Price</t>
  </si>
  <si>
    <t>Final Unit Price</t>
  </si>
  <si>
    <t>CH Cost</t>
  </si>
  <si>
    <t>Volume Rebate</t>
  </si>
  <si>
    <t>CH total + rebate</t>
  </si>
  <si>
    <t xml:space="preserve"> 4G Capital Cost</t>
  </si>
  <si>
    <t>Cumulative Cost</t>
  </si>
  <si>
    <t>4G Financing</t>
  </si>
  <si>
    <t>Total CH Asset Cost</t>
  </si>
  <si>
    <t>Interest Rate</t>
  </si>
  <si>
    <t>%</t>
  </si>
  <si>
    <t>Interest</t>
  </si>
  <si>
    <t>Non-Financed Costs</t>
  </si>
  <si>
    <t>4. Comms Hub Volumes</t>
  </si>
  <si>
    <r>
      <t>PURPOSE:</t>
    </r>
    <r>
      <rPr>
        <sz val="11"/>
        <color theme="1"/>
        <rFont val="Aptos Narrow"/>
        <family val="2"/>
        <scheme val="minor"/>
      </rPr>
      <t xml:space="preserve"> this worksheet is for DCC to report its comms hub volumes  for business plan submissions, Ofgem defined allowances, actual costs, and performance under the price control.</t>
    </r>
  </si>
  <si>
    <t>1. Comms hub volumes</t>
  </si>
  <si>
    <t>Comms Hub Volumes</t>
  </si>
  <si>
    <t>millions</t>
  </si>
  <si>
    <t>SMETS1</t>
  </si>
  <si>
    <t>SMETS2 - LRR</t>
  </si>
  <si>
    <t>SMETS2 - 2G/3G</t>
  </si>
  <si>
    <t>SMETS2 - 4G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</si>
</sst>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00;\-#,##0.000;&quot;-&quot;"/>
    <numFmt numFmtId="167" formatCode="[$-F800]dddd\,\ mmmm\ dd\,\ yyyy"/>
    <numFmt numFmtId="168" formatCode="[$-809]d\ mmmm\ yyyy;@"/>
    <numFmt numFmtId="169" formatCode="_-* #,##0.000_-;[Red]* \(#,##0.000\)_-;_-* &quot;-&quot;??_-;_-@_-"/>
    <numFmt numFmtId="170" formatCode="0.0%"/>
  </numFmts>
  <fonts count="29">
    <font>
      <sz val="11"/>
      <color theme="1"/>
      <name val="Aptos Narrow"/>
      <family val="2"/>
      <scheme val="minor"/>
    </font>
    <font>
      <sz val="10"/>
      <name val="Verdana"/>
      <family val="2"/>
    </font>
    <font>
      <b/>
      <sz val="16"/>
      <name val="Verdana"/>
      <family val="2"/>
    </font>
    <font>
      <sz val="14"/>
      <name val="Verdana"/>
      <family val="2"/>
    </font>
    <font>
      <b/>
      <sz val="14"/>
      <color rgb="FF000000"/>
      <name val="Verdana"/>
      <family val="2"/>
    </font>
    <font>
      <sz val="10"/>
      <color rgb="FF000000"/>
      <name val="Verdana"/>
      <family val="2"/>
    </font>
    <font>
      <b/>
      <sz val="14"/>
      <name val="Verdana"/>
      <family val="2"/>
    </font>
    <font>
      <b/>
      <sz val="10"/>
      <name val="Verdana"/>
      <family val="2"/>
    </font>
    <font>
      <sz val="11"/>
      <name val="Verdana"/>
      <family val="2"/>
    </font>
    <font>
      <b/>
      <i/>
      <sz val="14"/>
      <name val="Verdana"/>
      <family val="2"/>
    </font>
    <font>
      <u/>
      <sz val="10"/>
      <color theme="10"/>
      <name val="Verdana"/>
      <family val="2"/>
    </font>
    <font>
      <u/>
      <sz val="10"/>
      <name val="Verdana"/>
      <family val="2"/>
    </font>
    <font>
      <sz val="11"/>
      <color rgb="FF000000"/>
      <name val="Calibri"/>
      <family val="2"/>
    </font>
    <font>
      <b/>
      <sz val="11"/>
      <color rgb="FF000000"/>
      <name val="Calibri"/>
      <family val="2"/>
    </font>
    <font>
      <sz val="11"/>
      <color theme="1"/>
      <name val="Aptos Narrow"/>
      <family val="2"/>
      <scheme val="minor"/>
    </font>
    <font>
      <b/>
      <sz val="11"/>
      <color theme="1"/>
      <name val="Aptos Narrow"/>
      <family val="2"/>
      <scheme val="minor"/>
    </font>
    <font>
      <sz val="10"/>
      <color theme="1"/>
      <name val="Verdana"/>
      <family val="2"/>
    </font>
    <font>
      <b/>
      <sz val="10"/>
      <color theme="1"/>
      <name val="Verdana"/>
      <family val="2"/>
    </font>
    <font>
      <b/>
      <sz val="15"/>
      <color indexed="8"/>
      <name val="Verdana"/>
      <family val="2"/>
    </font>
    <font>
      <sz val="14"/>
      <color rgb="FFFF0000"/>
      <name val="Verdana"/>
      <family val="2"/>
    </font>
    <font>
      <sz val="10"/>
      <name val="Verdana"/>
      <family val="2"/>
    </font>
    <font>
      <sz val="10"/>
      <color rgb="FFFF0000"/>
      <name val="Verdana"/>
      <family val="2"/>
    </font>
    <font>
      <sz val="10"/>
      <color theme="1"/>
      <name val="Calibri"/>
      <family val="2"/>
    </font>
    <font>
      <b/>
      <sz val="16"/>
      <color theme="1"/>
      <name val="Verdana"/>
      <family val="2"/>
    </font>
    <font>
      <b/>
      <sz val="10"/>
      <color rgb="FF000000"/>
      <name val="Verdana"/>
      <family val="2"/>
    </font>
    <font>
      <sz val="8"/>
      <name val="Aptos Narrow"/>
      <family val="2"/>
      <scheme val="minor"/>
    </font>
    <font>
      <sz val="11"/>
      <color rgb="FFFF0000"/>
      <name val="Aptos Narrow"/>
      <family val="2"/>
      <scheme val="minor"/>
    </font>
    <font>
      <sz val="11"/>
      <name val="Aptos Narrow"/>
      <family val="2"/>
      <scheme val="minor"/>
    </font>
    <font>
      <i/>
      <sz val="10"/>
      <name val="Verdana"/>
      <family val="2"/>
    </font>
  </fonts>
  <fills count="13">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indexed="43"/>
        <bgColor indexed="64"/>
      </patternFill>
    </fill>
    <fill>
      <patternFill patternType="solid">
        <fgColor indexed="55"/>
        <bgColor indexed="64"/>
      </patternFill>
    </fill>
    <fill>
      <patternFill patternType="solid">
        <fgColor indexed="47"/>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rgb="FF000000"/>
      </patternFill>
    </fill>
    <fill>
      <patternFill patternType="solid">
        <fgColor rgb="FF8064A2"/>
        <bgColor rgb="FF000000"/>
      </patternFill>
    </fill>
    <fill>
      <patternFill patternType="solid">
        <fgColor rgb="FF9BBB59"/>
        <bgColor rgb="FF000000"/>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3" fillId="4" borderId="9" applyNumberFormat="0" applyFont="0" applyAlignment="0">
      <alignment vertical="center"/>
    </xf>
    <xf numFmtId="0" fontId="3" fillId="2" borderId="9" applyNumberFormat="0" applyFont="0" applyAlignment="0">
      <alignment vertical="center"/>
    </xf>
    <xf numFmtId="0" fontId="3" fillId="5" borderId="9" applyNumberFormat="0" applyFont="0" applyAlignment="0">
      <alignment vertical="center"/>
    </xf>
    <xf numFmtId="0" fontId="3" fillId="6" borderId="9" applyNumberFormat="0" applyFont="0" applyAlignment="0">
      <alignment vertical="center"/>
    </xf>
    <xf numFmtId="0" fontId="10" fillId="0" borderId="0" applyNumberFormat="0" applyFill="0" applyBorder="0" applyAlignment="0" applyProtection="0"/>
    <xf numFmtId="9" fontId="14" fillId="0" borderId="0" applyFont="0" applyFill="0" applyBorder="0" applyAlignment="0" applyProtection="0"/>
    <xf numFmtId="0" fontId="14" fillId="0" borderId="0"/>
  </cellStyleXfs>
  <cellXfs count="191">
    <xf numFmtId="0" fontId="0" fillId="0" borderId="0" xfId="0"/>
    <xf numFmtId="0" fontId="0" fillId="0" borderId="0" xfId="0" applyAlignment="1">
      <alignment horizontal="left"/>
    </xf>
    <xf numFmtId="0" fontId="1" fillId="3" borderId="0" xfId="0" applyFont="1" applyFill="1" applyAlignment="1">
      <alignment horizontal="left"/>
    </xf>
    <xf numFmtId="0" fontId="1" fillId="3" borderId="0" xfId="0" applyFont="1" applyFill="1"/>
    <xf numFmtId="0" fontId="2" fillId="3" borderId="0" xfId="0" applyFont="1" applyFill="1"/>
    <xf numFmtId="0" fontId="3" fillId="3" borderId="0" xfId="0" applyFont="1" applyFill="1"/>
    <xf numFmtId="0" fontId="0" fillId="3" borderId="0" xfId="0" applyFill="1"/>
    <xf numFmtId="0" fontId="6" fillId="3" borderId="0" xfId="0" applyFont="1" applyFill="1" applyAlignment="1">
      <alignment horizontal="left" vertical="center" wrapText="1"/>
    </xf>
    <xf numFmtId="0" fontId="8" fillId="3" borderId="1" xfId="0" applyFont="1" applyFill="1" applyBorder="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0" fontId="8" fillId="3" borderId="0" xfId="0" applyFont="1" applyFill="1" applyAlignment="1">
      <alignment vertical="center"/>
    </xf>
    <xf numFmtId="0" fontId="6" fillId="3" borderId="4" xfId="0" applyFont="1" applyFill="1" applyBorder="1" applyAlignment="1">
      <alignment vertical="center"/>
    </xf>
    <xf numFmtId="0" fontId="1" fillId="3" borderId="0" xfId="0" applyFont="1" applyFill="1" applyAlignment="1">
      <alignment vertical="center"/>
    </xf>
    <xf numFmtId="0" fontId="8" fillId="3" borderId="5" xfId="0" applyFont="1" applyFill="1" applyBorder="1" applyAlignment="1">
      <alignment vertical="center"/>
    </xf>
    <xf numFmtId="0" fontId="9" fillId="3" borderId="4" xfId="0" applyFont="1" applyFill="1" applyBorder="1" applyAlignment="1">
      <alignment vertical="center"/>
    </xf>
    <xf numFmtId="0" fontId="3" fillId="4" borderId="9" xfId="1">
      <alignment vertical="center"/>
    </xf>
    <xf numFmtId="0" fontId="3" fillId="3" borderId="0" xfId="0" applyFont="1" applyFill="1" applyAlignment="1">
      <alignment vertical="center"/>
    </xf>
    <xf numFmtId="0" fontId="3" fillId="3" borderId="5" xfId="0" applyFont="1" applyFill="1" applyBorder="1" applyAlignment="1">
      <alignment vertical="center"/>
    </xf>
    <xf numFmtId="0" fontId="8" fillId="3" borderId="4" xfId="0" applyFont="1" applyFill="1" applyBorder="1" applyAlignment="1">
      <alignment vertical="center"/>
    </xf>
    <xf numFmtId="0" fontId="3" fillId="2" borderId="9" xfId="2" applyFont="1" applyAlignment="1">
      <alignment vertical="center"/>
    </xf>
    <xf numFmtId="164" fontId="3" fillId="5" borderId="9" xfId="3" applyNumberFormat="1" applyFont="1" applyAlignment="1">
      <alignment vertical="center"/>
    </xf>
    <xf numFmtId="0" fontId="3" fillId="6" borderId="9" xfId="4" applyFont="1" applyAlignment="1">
      <alignment vertical="center"/>
    </xf>
    <xf numFmtId="0" fontId="0" fillId="3" borderId="0" xfId="0" applyFill="1" applyAlignment="1">
      <alignment vertical="center"/>
    </xf>
    <xf numFmtId="0" fontId="8" fillId="3" borderId="6" xfId="0" applyFont="1" applyFill="1" applyBorder="1" applyAlignment="1">
      <alignment vertical="center"/>
    </xf>
    <xf numFmtId="0" fontId="8" fillId="3" borderId="7" xfId="0" applyFont="1" applyFill="1" applyBorder="1" applyAlignment="1">
      <alignment vertical="center"/>
    </xf>
    <xf numFmtId="0" fontId="8" fillId="3" borderId="8" xfId="0" applyFont="1" applyFill="1" applyBorder="1" applyAlignment="1">
      <alignment vertical="center"/>
    </xf>
    <xf numFmtId="0" fontId="1" fillId="3" borderId="0" xfId="0" applyFont="1" applyFill="1" applyAlignment="1">
      <alignment horizontal="left" vertical="top"/>
    </xf>
    <xf numFmtId="0" fontId="0" fillId="3" borderId="0" xfId="0" applyFill="1" applyAlignment="1">
      <alignment horizontal="left" vertical="top"/>
    </xf>
    <xf numFmtId="0" fontId="1" fillId="3" borderId="9" xfId="0" applyFont="1" applyFill="1" applyBorder="1" applyAlignment="1">
      <alignment horizontal="center"/>
    </xf>
    <xf numFmtId="14" fontId="1" fillId="4" borderId="9" xfId="1" applyNumberFormat="1" applyFont="1" applyAlignment="1">
      <alignment horizontal="center"/>
    </xf>
    <xf numFmtId="14" fontId="1" fillId="4" borderId="9" xfId="1" applyNumberFormat="1" applyFont="1" applyAlignment="1"/>
    <xf numFmtId="0" fontId="0" fillId="0" borderId="0" xfId="0" applyAlignment="1">
      <alignment horizontal="left" vertical="top"/>
    </xf>
    <xf numFmtId="0" fontId="12" fillId="0" borderId="0" xfId="0" applyFont="1"/>
    <xf numFmtId="166" fontId="1" fillId="4" borderId="9" xfId="1" applyNumberFormat="1" applyFont="1" applyAlignment="1">
      <alignment vertical="center"/>
    </xf>
    <xf numFmtId="166" fontId="1" fillId="7" borderId="9" xfId="1" applyNumberFormat="1" applyFont="1" applyFill="1" applyAlignment="1">
      <alignment vertical="center"/>
    </xf>
    <xf numFmtId="2" fontId="1" fillId="4" borderId="9" xfId="6" applyNumberFormat="1" applyFont="1" applyFill="1" applyBorder="1" applyAlignment="1">
      <alignment vertical="center"/>
    </xf>
    <xf numFmtId="10" fontId="1" fillId="4" borderId="9" xfId="1" applyNumberFormat="1" applyFont="1" applyAlignment="1">
      <alignment vertical="center"/>
    </xf>
    <xf numFmtId="0" fontId="0" fillId="3" borderId="11" xfId="0" applyFill="1" applyBorder="1" applyAlignment="1">
      <alignment horizontal="center"/>
    </xf>
    <xf numFmtId="0" fontId="16" fillId="8" borderId="9" xfId="2" applyFont="1" applyFill="1" applyAlignment="1"/>
    <xf numFmtId="0" fontId="0" fillId="0" borderId="4" xfId="0" applyBorder="1" applyAlignment="1">
      <alignment horizontal="left" vertical="top" wrapText="1"/>
    </xf>
    <xf numFmtId="0" fontId="0" fillId="3" borderId="4" xfId="0" applyFill="1" applyBorder="1" applyAlignment="1">
      <alignment horizontal="left" vertical="center"/>
    </xf>
    <xf numFmtId="0" fontId="1" fillId="4" borderId="9" xfId="0" applyFont="1" applyFill="1" applyBorder="1" applyAlignment="1" applyProtection="1">
      <alignment horizontal="center" vertical="center"/>
      <protection locked="0"/>
    </xf>
    <xf numFmtId="0" fontId="0" fillId="0" borderId="6" xfId="0" applyBorder="1"/>
    <xf numFmtId="0" fontId="0" fillId="3" borderId="0" xfId="0" applyFill="1" applyAlignment="1">
      <alignment horizontal="center"/>
    </xf>
    <xf numFmtId="0" fontId="19" fillId="11" borderId="9" xfId="0" applyFont="1" applyFill="1" applyBorder="1" applyAlignment="1">
      <alignment vertical="center"/>
    </xf>
    <xf numFmtId="0" fontId="20" fillId="3" borderId="0" xfId="0" applyFont="1" applyFill="1"/>
    <xf numFmtId="0" fontId="10" fillId="4" borderId="9" xfId="5" quotePrefix="1" applyFill="1" applyBorder="1" applyAlignment="1">
      <alignment horizontal="center" vertical="center"/>
    </xf>
    <xf numFmtId="0" fontId="0" fillId="3" borderId="0" xfId="7" applyFont="1" applyFill="1"/>
    <xf numFmtId="0" fontId="0" fillId="8" borderId="9" xfId="1" applyFont="1" applyFill="1" applyAlignment="1"/>
    <xf numFmtId="0" fontId="0" fillId="6" borderId="9" xfId="4" applyFont="1" applyAlignment="1"/>
    <xf numFmtId="0" fontId="0" fillId="6" borderId="9" xfId="4" applyFont="1" applyAlignment="1">
      <alignment horizontal="right"/>
    </xf>
    <xf numFmtId="0" fontId="0" fillId="2" borderId="9" xfId="2" applyFont="1" applyAlignment="1">
      <alignment horizontal="right"/>
    </xf>
    <xf numFmtId="0" fontId="17" fillId="0" borderId="0" xfId="0" applyFont="1"/>
    <xf numFmtId="0" fontId="22" fillId="0" borderId="0" xfId="0" applyFont="1"/>
    <xf numFmtId="0" fontId="6" fillId="3" borderId="0" xfId="0" applyFont="1" applyFill="1"/>
    <xf numFmtId="166" fontId="7" fillId="8" borderId="9" xfId="1" applyNumberFormat="1" applyFont="1" applyFill="1" applyAlignment="1">
      <alignment vertical="center"/>
    </xf>
    <xf numFmtId="0" fontId="0" fillId="3" borderId="0" xfId="0" applyFill="1" applyAlignment="1">
      <alignment horizontal="left"/>
    </xf>
    <xf numFmtId="0" fontId="20" fillId="0" borderId="0" xfId="0" applyFont="1"/>
    <xf numFmtId="0" fontId="16" fillId="3" borderId="0" xfId="0" applyFont="1" applyFill="1"/>
    <xf numFmtId="0" fontId="21" fillId="3" borderId="0" xfId="0" applyFont="1" applyFill="1"/>
    <xf numFmtId="0" fontId="22" fillId="3" borderId="0" xfId="0" applyFont="1" applyFill="1"/>
    <xf numFmtId="0" fontId="23" fillId="3" borderId="0" xfId="0" applyFont="1" applyFill="1"/>
    <xf numFmtId="0" fontId="15" fillId="3" borderId="0" xfId="0" applyFont="1" applyFill="1"/>
    <xf numFmtId="0" fontId="0" fillId="3" borderId="13" xfId="0" applyFill="1" applyBorder="1" applyAlignment="1">
      <alignment horizontal="center"/>
    </xf>
    <xf numFmtId="0" fontId="16" fillId="8" borderId="10" xfId="2" applyFont="1" applyFill="1" applyBorder="1" applyAlignment="1"/>
    <xf numFmtId="0" fontId="16" fillId="8" borderId="12" xfId="2" applyFont="1" applyFill="1" applyBorder="1" applyAlignment="1"/>
    <xf numFmtId="166" fontId="7" fillId="8" borderId="12" xfId="1" applyNumberFormat="1" applyFont="1" applyFill="1" applyBorder="1" applyAlignment="1">
      <alignment vertical="center"/>
    </xf>
    <xf numFmtId="0" fontId="0" fillId="9" borderId="16" xfId="0" applyFill="1" applyBorder="1"/>
    <xf numFmtId="0" fontId="0" fillId="9" borderId="15" xfId="0" applyFill="1" applyBorder="1"/>
    <xf numFmtId="0" fontId="0" fillId="9" borderId="14" xfId="0" applyFill="1" applyBorder="1"/>
    <xf numFmtId="0" fontId="12" fillId="3" borderId="0" xfId="0" applyFont="1" applyFill="1"/>
    <xf numFmtId="17" fontId="12" fillId="3" borderId="0" xfId="0" applyNumberFormat="1" applyFont="1" applyFill="1"/>
    <xf numFmtId="170" fontId="1" fillId="8" borderId="9" xfId="6" applyNumberFormat="1" applyFont="1" applyFill="1" applyBorder="1" applyAlignment="1">
      <alignment vertical="center"/>
    </xf>
    <xf numFmtId="0" fontId="13" fillId="3" borderId="0" xfId="0" applyFont="1" applyFill="1"/>
    <xf numFmtId="167" fontId="1" fillId="3" borderId="13" xfId="2" applyNumberFormat="1" applyFont="1" applyFill="1" applyBorder="1" applyAlignment="1">
      <alignment vertical="center"/>
    </xf>
    <xf numFmtId="167" fontId="1" fillId="9" borderId="9" xfId="1" applyNumberFormat="1" applyFont="1" applyFill="1" applyAlignment="1">
      <alignment vertical="center"/>
    </xf>
    <xf numFmtId="1" fontId="1" fillId="9" borderId="9" xfId="1" applyNumberFormat="1" applyFont="1" applyFill="1" applyAlignment="1">
      <alignment vertical="center"/>
    </xf>
    <xf numFmtId="166" fontId="1" fillId="9" borderId="9" xfId="1" applyNumberFormat="1" applyFont="1" applyFill="1" applyAlignment="1">
      <alignment vertical="center"/>
    </xf>
    <xf numFmtId="2" fontId="1" fillId="9" borderId="9" xfId="6" applyNumberFormat="1" applyFont="1" applyFill="1" applyBorder="1" applyAlignment="1">
      <alignment vertical="center"/>
    </xf>
    <xf numFmtId="10" fontId="1" fillId="9" borderId="9" xfId="1" applyNumberFormat="1" applyFont="1" applyFill="1" applyAlignment="1">
      <alignment vertical="center"/>
    </xf>
    <xf numFmtId="166" fontId="1" fillId="7" borderId="10" xfId="1" applyNumberFormat="1" applyFont="1" applyFill="1" applyBorder="1" applyAlignment="1">
      <alignment vertical="center"/>
    </xf>
    <xf numFmtId="166" fontId="1" fillId="4" borderId="10" xfId="1" applyNumberFormat="1" applyFont="1" applyBorder="1" applyAlignment="1">
      <alignment vertical="center"/>
    </xf>
    <xf numFmtId="2" fontId="1" fillId="4" borderId="10" xfId="6" applyNumberFormat="1" applyFont="1" applyFill="1" applyBorder="1" applyAlignment="1">
      <alignment vertical="center"/>
    </xf>
    <xf numFmtId="10" fontId="1" fillId="4" borderId="10" xfId="1" applyNumberFormat="1" applyFont="1" applyBorder="1" applyAlignment="1">
      <alignment vertical="center"/>
    </xf>
    <xf numFmtId="166" fontId="1" fillId="7" borderId="12" xfId="1" applyNumberFormat="1" applyFont="1" applyFill="1" applyBorder="1" applyAlignment="1">
      <alignment vertical="center"/>
    </xf>
    <xf numFmtId="166" fontId="1" fillId="4" borderId="12" xfId="1" applyNumberFormat="1" applyFont="1" applyBorder="1" applyAlignment="1">
      <alignment vertical="center"/>
    </xf>
    <xf numFmtId="2" fontId="1" fillId="4" borderId="12" xfId="6" applyNumberFormat="1" applyFont="1" applyFill="1" applyBorder="1" applyAlignment="1">
      <alignment vertical="center"/>
    </xf>
    <xf numFmtId="10" fontId="1" fillId="4" borderId="12" xfId="1" applyNumberFormat="1" applyFont="1" applyBorder="1" applyAlignment="1">
      <alignment vertical="center"/>
    </xf>
    <xf numFmtId="0" fontId="12" fillId="9" borderId="15" xfId="0" applyFont="1" applyFill="1" applyBorder="1"/>
    <xf numFmtId="167" fontId="1" fillId="9" borderId="14" xfId="2" applyNumberFormat="1" applyFont="1" applyFill="1" applyBorder="1" applyAlignment="1">
      <alignment vertical="center"/>
    </xf>
    <xf numFmtId="0" fontId="13" fillId="9" borderId="15" xfId="0" applyFont="1" applyFill="1" applyBorder="1"/>
    <xf numFmtId="0" fontId="24" fillId="3" borderId="0" xfId="0" applyFont="1" applyFill="1"/>
    <xf numFmtId="0" fontId="5" fillId="3" borderId="0" xfId="0" applyFont="1" applyFill="1"/>
    <xf numFmtId="0" fontId="7" fillId="10" borderId="0" xfId="0" applyFont="1" applyFill="1"/>
    <xf numFmtId="0" fontId="17" fillId="3" borderId="0" xfId="0" applyFont="1" applyFill="1"/>
    <xf numFmtId="1" fontId="1" fillId="8" borderId="9" xfId="1" applyNumberFormat="1" applyFont="1" applyFill="1" applyAlignment="1">
      <alignment vertical="center"/>
    </xf>
    <xf numFmtId="1" fontId="1" fillId="8" borderId="10" xfId="1" applyNumberFormat="1" applyFont="1" applyFill="1" applyBorder="1" applyAlignment="1">
      <alignment vertical="center"/>
    </xf>
    <xf numFmtId="167" fontId="1" fillId="8" borderId="9" xfId="1" applyNumberFormat="1" applyFont="1" applyFill="1" applyAlignment="1">
      <alignment vertical="center"/>
    </xf>
    <xf numFmtId="167" fontId="1" fillId="8" borderId="10" xfId="1" applyNumberFormat="1" applyFont="1" applyFill="1" applyBorder="1" applyAlignment="1">
      <alignment vertical="center"/>
    </xf>
    <xf numFmtId="167" fontId="1" fillId="8" borderId="12" xfId="1" applyNumberFormat="1" applyFont="1" applyFill="1" applyBorder="1" applyAlignment="1">
      <alignment vertical="center"/>
    </xf>
    <xf numFmtId="0" fontId="7" fillId="3" borderId="0" xfId="0" applyFont="1" applyFill="1"/>
    <xf numFmtId="15" fontId="1" fillId="4" borderId="9" xfId="0" applyNumberFormat="1" applyFont="1" applyFill="1" applyBorder="1" applyAlignment="1" applyProtection="1">
      <alignment horizontal="center" vertical="center"/>
      <protection locked="0"/>
    </xf>
    <xf numFmtId="165" fontId="0" fillId="9" borderId="15" xfId="0" applyNumberFormat="1" applyFill="1" applyBorder="1"/>
    <xf numFmtId="165" fontId="1" fillId="8" borderId="12" xfId="6" applyNumberFormat="1" applyFont="1" applyFill="1" applyBorder="1" applyAlignment="1">
      <alignment vertical="center"/>
    </xf>
    <xf numFmtId="166" fontId="7" fillId="4" borderId="9" xfId="1" applyNumberFormat="1" applyFont="1" applyAlignment="1">
      <alignment vertical="center"/>
    </xf>
    <xf numFmtId="0" fontId="0" fillId="3" borderId="0" xfId="0" applyFill="1" applyAlignment="1">
      <alignment horizontal="left" vertical="top" wrapText="1"/>
    </xf>
    <xf numFmtId="0" fontId="0" fillId="3" borderId="7" xfId="0" applyFill="1" applyBorder="1"/>
    <xf numFmtId="0" fontId="0" fillId="3" borderId="5" xfId="0" applyFill="1" applyBorder="1"/>
    <xf numFmtId="0" fontId="0" fillId="3" borderId="5" xfId="0" applyFill="1" applyBorder="1" applyAlignment="1">
      <alignment horizontal="left" vertical="top" wrapText="1"/>
    </xf>
    <xf numFmtId="0" fontId="0" fillId="3" borderId="8" xfId="0" applyFill="1" applyBorder="1"/>
    <xf numFmtId="1" fontId="1" fillId="8" borderId="11" xfId="1" applyNumberFormat="1" applyFont="1" applyFill="1" applyBorder="1" applyAlignment="1">
      <alignment vertical="center"/>
    </xf>
    <xf numFmtId="166" fontId="1" fillId="7" borderId="11" xfId="1" applyNumberFormat="1" applyFont="1" applyFill="1" applyBorder="1" applyAlignment="1">
      <alignment vertical="center"/>
    </xf>
    <xf numFmtId="0" fontId="3" fillId="12" borderId="9" xfId="0" applyFont="1" applyFill="1" applyBorder="1" applyAlignment="1">
      <alignment vertical="center"/>
    </xf>
    <xf numFmtId="0" fontId="7" fillId="3" borderId="9" xfId="7" applyFont="1" applyFill="1" applyBorder="1" applyAlignment="1">
      <alignment horizontal="center"/>
    </xf>
    <xf numFmtId="14" fontId="1" fillId="4" borderId="9" xfId="1" applyNumberFormat="1" applyFont="1" applyAlignment="1">
      <alignment horizontal="center" wrapText="1"/>
    </xf>
    <xf numFmtId="14" fontId="1" fillId="4" borderId="9" xfId="1" applyNumberFormat="1" applyFont="1" applyAlignment="1">
      <alignment horizontal="center" vertical="center" wrapText="1"/>
    </xf>
    <xf numFmtId="14" fontId="1" fillId="4" borderId="10" xfId="1" applyNumberFormat="1" applyFont="1" applyBorder="1" applyAlignment="1">
      <alignment horizontal="center"/>
    </xf>
    <xf numFmtId="14" fontId="1" fillId="4" borderId="12" xfId="1" applyNumberFormat="1" applyFont="1" applyBorder="1" applyAlignment="1">
      <alignment horizontal="center"/>
    </xf>
    <xf numFmtId="14" fontId="1" fillId="4" borderId="9" xfId="1" applyNumberFormat="1" applyFont="1" applyAlignment="1">
      <alignment horizontal="center" vertical="center"/>
    </xf>
    <xf numFmtId="0" fontId="1" fillId="4" borderId="9" xfId="1" applyFont="1" applyAlignment="1">
      <alignment horizontal="center" vertical="center"/>
    </xf>
    <xf numFmtId="168" fontId="1" fillId="4" borderId="9" xfId="1" applyNumberFormat="1" applyFont="1" applyAlignment="1">
      <alignment horizontal="center" vertical="center"/>
    </xf>
    <xf numFmtId="168" fontId="10" fillId="3" borderId="0" xfId="5" quotePrefix="1" applyNumberFormat="1" applyFill="1" applyBorder="1" applyAlignment="1">
      <alignment horizontal="center" vertical="center"/>
    </xf>
    <xf numFmtId="0" fontId="10" fillId="3" borderId="0" xfId="5" applyFill="1"/>
    <xf numFmtId="0" fontId="16" fillId="8" borderId="9" xfId="1" applyFont="1" applyFill="1" applyAlignment="1"/>
    <xf numFmtId="0" fontId="16" fillId="2" borderId="9" xfId="2" applyFont="1" applyAlignment="1">
      <alignment horizontal="right"/>
    </xf>
    <xf numFmtId="169" fontId="1" fillId="3" borderId="0" xfId="1" applyNumberFormat="1" applyFont="1" applyFill="1" applyBorder="1" applyAlignment="1">
      <alignment horizontal="left" vertical="center" indent="1"/>
    </xf>
    <xf numFmtId="0" fontId="26" fillId="3" borderId="0" xfId="0" applyFont="1" applyFill="1"/>
    <xf numFmtId="166" fontId="21" fillId="4" borderId="9" xfId="1" applyNumberFormat="1" applyFont="1" applyAlignment="1">
      <alignment vertical="center"/>
    </xf>
    <xf numFmtId="166" fontId="21" fillId="4" borderId="10" xfId="1" applyNumberFormat="1" applyFont="1" applyBorder="1" applyAlignment="1">
      <alignment vertical="center"/>
    </xf>
    <xf numFmtId="166" fontId="21" fillId="4" borderId="12" xfId="1" applyNumberFormat="1" applyFont="1" applyBorder="1" applyAlignment="1">
      <alignment vertical="center"/>
    </xf>
    <xf numFmtId="0" fontId="26" fillId="9" borderId="15" xfId="0" applyFont="1" applyFill="1" applyBorder="1"/>
    <xf numFmtId="0" fontId="27" fillId="3" borderId="0" xfId="0" applyFont="1" applyFill="1"/>
    <xf numFmtId="165" fontId="1" fillId="8" borderId="9" xfId="6" applyNumberFormat="1" applyFont="1" applyFill="1" applyBorder="1" applyAlignment="1">
      <alignment vertical="center"/>
    </xf>
    <xf numFmtId="0" fontId="5" fillId="0" borderId="0" xfId="0" applyFont="1"/>
    <xf numFmtId="0" fontId="28" fillId="3" borderId="0" xfId="0" applyFont="1" applyFill="1"/>
    <xf numFmtId="0" fontId="16" fillId="8" borderId="9" xfId="2" applyFont="1" applyFill="1" applyAlignment="1">
      <alignment horizontal="right"/>
    </xf>
    <xf numFmtId="0" fontId="16" fillId="8" borderId="10" xfId="2" applyFont="1" applyFill="1" applyBorder="1" applyAlignment="1">
      <alignment horizontal="right"/>
    </xf>
    <xf numFmtId="167" fontId="7" fillId="9" borderId="9" xfId="2" applyNumberFormat="1" applyFont="1" applyFill="1" applyAlignment="1">
      <alignment horizontal="right" vertical="center"/>
    </xf>
    <xf numFmtId="0" fontId="16" fillId="8" borderId="12" xfId="2" applyFont="1" applyFill="1" applyBorder="1" applyAlignment="1">
      <alignment horizontal="right"/>
    </xf>
    <xf numFmtId="1" fontId="1" fillId="9" borderId="9" xfId="1" applyNumberFormat="1" applyFont="1" applyFill="1" applyAlignment="1">
      <alignment horizontal="right" vertical="center"/>
    </xf>
    <xf numFmtId="0" fontId="4"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0" xfId="0" applyFill="1" applyAlignment="1">
      <alignment horizontal="left" vertical="center"/>
    </xf>
    <xf numFmtId="0" fontId="0" fillId="3" borderId="5" xfId="0" applyFill="1" applyBorder="1" applyAlignment="1">
      <alignment horizontal="left" vertic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 fillId="4" borderId="10" xfId="1" applyFont="1" applyBorder="1" applyAlignment="1">
      <alignment horizontal="center"/>
    </xf>
    <xf numFmtId="0" fontId="1" fillId="4" borderId="11" xfId="1" applyFont="1" applyBorder="1" applyAlignment="1">
      <alignment horizontal="center"/>
    </xf>
    <xf numFmtId="0" fontId="1" fillId="4" borderId="12" xfId="1" applyFont="1" applyBorder="1" applyAlignment="1">
      <alignment horizontal="center"/>
    </xf>
    <xf numFmtId="0" fontId="1" fillId="4" borderId="9" xfId="1" applyFont="1" applyAlignment="1">
      <alignment horizontal="left" vertical="top"/>
    </xf>
    <xf numFmtId="0" fontId="0" fillId="0" borderId="11" xfId="0" applyBorder="1" applyAlignment="1">
      <alignment horizontal="center"/>
    </xf>
    <xf numFmtId="0" fontId="0" fillId="0" borderId="12" xfId="0" applyBorder="1" applyAlignment="1">
      <alignment horizontal="center"/>
    </xf>
    <xf numFmtId="0" fontId="1" fillId="4" borderId="9" xfId="1" applyFont="1" applyAlignment="1">
      <alignment horizontal="left" vertical="top" wrapText="1"/>
    </xf>
    <xf numFmtId="0" fontId="1" fillId="4" borderId="9" xfId="1" quotePrefix="1" applyFont="1" applyAlignment="1">
      <alignment horizontal="center"/>
    </xf>
    <xf numFmtId="0" fontId="1" fillId="4" borderId="9" xfId="1" applyFont="1" applyAlignment="1">
      <alignment horizontal="center"/>
    </xf>
    <xf numFmtId="165" fontId="1" fillId="4" borderId="9" xfId="1" applyNumberFormat="1" applyFont="1" applyAlignment="1">
      <alignment horizontal="center"/>
    </xf>
    <xf numFmtId="0" fontId="11" fillId="4" borderId="9" xfId="5" applyFont="1" applyFill="1" applyBorder="1" applyAlignment="1">
      <alignment horizontal="left" vertical="top"/>
    </xf>
    <xf numFmtId="0" fontId="1" fillId="3" borderId="9" xfId="0" applyFont="1" applyFill="1" applyBorder="1" applyAlignment="1">
      <alignment horizontal="center"/>
    </xf>
    <xf numFmtId="0" fontId="1" fillId="3" borderId="9" xfId="0" applyFont="1" applyFill="1" applyBorder="1" applyAlignment="1">
      <alignment horizontal="left" vertical="top"/>
    </xf>
    <xf numFmtId="2" fontId="1" fillId="4" borderId="9" xfId="1" quotePrefix="1" applyNumberFormat="1" applyFont="1" applyAlignment="1">
      <alignment horizontal="center"/>
    </xf>
    <xf numFmtId="2" fontId="1" fillId="4" borderId="9" xfId="1" applyNumberFormat="1" applyFont="1" applyAlignment="1">
      <alignment horizontal="center"/>
    </xf>
    <xf numFmtId="0" fontId="1" fillId="4" borderId="9" xfId="1" quotePrefix="1" applyFont="1" applyAlignment="1">
      <alignment horizontal="left" vertical="top" wrapText="1"/>
    </xf>
    <xf numFmtId="14" fontId="1" fillId="4" borderId="10" xfId="1" applyNumberFormat="1" applyFont="1" applyBorder="1" applyAlignment="1">
      <alignment horizontal="center"/>
    </xf>
    <xf numFmtId="14" fontId="1" fillId="4" borderId="12" xfId="1" applyNumberFormat="1" applyFont="1" applyBorder="1" applyAlignment="1">
      <alignment horizontal="center"/>
    </xf>
    <xf numFmtId="14" fontId="1" fillId="4" borderId="10" xfId="1" applyNumberFormat="1" applyFont="1" applyBorder="1" applyAlignment="1">
      <alignment horizontal="center" vertical="center"/>
    </xf>
    <xf numFmtId="14" fontId="1" fillId="4" borderId="12" xfId="1" applyNumberFormat="1" applyFont="1" applyBorder="1" applyAlignment="1">
      <alignment horizontal="center" vertical="center"/>
    </xf>
    <xf numFmtId="0" fontId="7" fillId="3" borderId="10" xfId="7" applyFont="1" applyFill="1" applyBorder="1" applyAlignment="1">
      <alignment horizontal="center" vertical="center"/>
    </xf>
    <xf numFmtId="0" fontId="7" fillId="3" borderId="12" xfId="7" applyFont="1" applyFill="1" applyBorder="1" applyAlignment="1">
      <alignment horizontal="center" vertical="center"/>
    </xf>
    <xf numFmtId="165" fontId="1" fillId="4" borderId="10" xfId="1" applyNumberFormat="1" applyFont="1" applyBorder="1" applyAlignment="1">
      <alignment horizontal="center" vertical="top"/>
    </xf>
    <xf numFmtId="165" fontId="1" fillId="4" borderId="12" xfId="1" applyNumberFormat="1" applyFont="1" applyBorder="1" applyAlignment="1">
      <alignment horizontal="center" vertical="top"/>
    </xf>
    <xf numFmtId="0" fontId="0" fillId="0" borderId="9" xfId="0" applyBorder="1" applyAlignment="1">
      <alignment horizontal="center"/>
    </xf>
    <xf numFmtId="0" fontId="0" fillId="3" borderId="13" xfId="0" applyFill="1" applyBorder="1" applyAlignment="1">
      <alignment horizontal="center"/>
    </xf>
    <xf numFmtId="0" fontId="0" fillId="3" borderId="10" xfId="0" applyFill="1" applyBorder="1" applyAlignment="1">
      <alignment horizontal="center"/>
    </xf>
    <xf numFmtId="0" fontId="0" fillId="3" borderId="11" xfId="0" applyFill="1" applyBorder="1" applyAlignment="1">
      <alignment horizontal="center"/>
    </xf>
  </cellXfs>
  <cellStyles count="8">
    <cellStyle name="Hyperlink" xfId="5" builtinId="8"/>
    <cellStyle name="Normal" xfId="0" builtinId="0"/>
    <cellStyle name="Normal 2" xfId="7" xr:uid="{DC992C27-A6C8-47F8-B8F5-A9FDAE183AC2}"/>
    <cellStyle name="O Formula" xfId="2" xr:uid="{CEE123F4-FF14-47FF-8FC0-27D7B37204EB}"/>
    <cellStyle name="O Input" xfId="1" xr:uid="{BB56EB24-D61A-49C3-8F6D-9CCF6544D9B2}"/>
    <cellStyle name="O Licence" xfId="4" xr:uid="{183A1556-4585-4BB0-83B5-B10367DE8385}"/>
    <cellStyle name="O No Data" xfId="3" xr:uid="{0B22C2D3-CE7F-46DC-BB41-318C59B23242}"/>
    <cellStyle name="Per 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xdr:colOff>
      <xdr:row>3</xdr:row>
      <xdr:rowOff>144611</xdr:rowOff>
    </xdr:to>
    <xdr:pic>
      <xdr:nvPicPr>
        <xdr:cNvPr id="4" name="Picture 3" descr="Ofgem logo">
          <a:extLst>
            <a:ext uri="{FF2B5EF4-FFF2-40B4-BE49-F238E27FC236}">
              <a16:creationId xmlns:a16="http://schemas.microsoft.com/office/drawing/2014/main" id="{05DB62E2-9544-4B2C-B8FD-7E0F99F5DA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029552" cy="687536"/>
        </a:xfrm>
        <a:prstGeom prst="rect">
          <a:avLst/>
        </a:prstGeom>
      </xdr:spPr>
    </xdr:pic>
    <xdr:clientData/>
  </xdr:twoCellAnchor>
  <xdr:twoCellAnchor editAs="oneCell">
    <xdr:from>
      <xdr:col>0</xdr:col>
      <xdr:colOff>1</xdr:colOff>
      <xdr:row>0</xdr:row>
      <xdr:rowOff>0</xdr:rowOff>
    </xdr:from>
    <xdr:to>
      <xdr:col>0</xdr:col>
      <xdr:colOff>1</xdr:colOff>
      <xdr:row>3</xdr:row>
      <xdr:rowOff>144611</xdr:rowOff>
    </xdr:to>
    <xdr:pic>
      <xdr:nvPicPr>
        <xdr:cNvPr id="5" name="Picture 4" descr="Ofgem logo">
          <a:extLst>
            <a:ext uri="{FF2B5EF4-FFF2-40B4-BE49-F238E27FC236}">
              <a16:creationId xmlns:a16="http://schemas.microsoft.com/office/drawing/2014/main" id="{7BECE83A-673F-43EC-81BA-B5C0A6707C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030504" cy="687536"/>
        </a:xfrm>
        <a:prstGeom prst="rect">
          <a:avLst/>
        </a:prstGeom>
      </xdr:spPr>
    </xdr:pic>
    <xdr:clientData/>
  </xdr:twoCellAnchor>
  <xdr:twoCellAnchor editAs="oneCell">
    <xdr:from>
      <xdr:col>0</xdr:col>
      <xdr:colOff>0</xdr:colOff>
      <xdr:row>0</xdr:row>
      <xdr:rowOff>0</xdr:rowOff>
    </xdr:from>
    <xdr:to>
      <xdr:col>3</xdr:col>
      <xdr:colOff>323022</xdr:colOff>
      <xdr:row>0</xdr:row>
      <xdr:rowOff>687536</xdr:rowOff>
    </xdr:to>
    <xdr:pic>
      <xdr:nvPicPr>
        <xdr:cNvPr id="7" name="Picture 5" descr="Ofgem logo">
          <a:extLst>
            <a:ext uri="{FF2B5EF4-FFF2-40B4-BE49-F238E27FC236}">
              <a16:creationId xmlns:a16="http://schemas.microsoft.com/office/drawing/2014/main" id="{2FC3BA79-B7F1-4FC0-8009-3DEAE58022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042410" cy="687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4</xdr:row>
      <xdr:rowOff>25622</xdr:rowOff>
    </xdr:to>
    <xdr:pic>
      <xdr:nvPicPr>
        <xdr:cNvPr id="2" name="Picture 1">
          <a:extLst>
            <a:ext uri="{FF2B5EF4-FFF2-40B4-BE49-F238E27FC236}">
              <a16:creationId xmlns:a16="http://schemas.microsoft.com/office/drawing/2014/main" id="{09EE78DC-4A1E-46A3-9E42-985A4147C75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5208" cy="719360"/>
        </a:xfrm>
        <a:prstGeom prst="rect">
          <a:avLst/>
        </a:prstGeom>
      </xdr:spPr>
    </xdr:pic>
    <xdr:clientData/>
  </xdr:twoCellAnchor>
  <xdr:twoCellAnchor editAs="oneCell">
    <xdr:from>
      <xdr:col>0</xdr:col>
      <xdr:colOff>19050</xdr:colOff>
      <xdr:row>0</xdr:row>
      <xdr:rowOff>0</xdr:rowOff>
    </xdr:from>
    <xdr:to>
      <xdr:col>4</xdr:col>
      <xdr:colOff>430904</xdr:colOff>
      <xdr:row>0</xdr:row>
      <xdr:rowOff>685799</xdr:rowOff>
    </xdr:to>
    <xdr:pic>
      <xdr:nvPicPr>
        <xdr:cNvPr id="3" name="Picture 2">
          <a:extLst>
            <a:ext uri="{FF2B5EF4-FFF2-40B4-BE49-F238E27FC236}">
              <a16:creationId xmlns:a16="http://schemas.microsoft.com/office/drawing/2014/main" id="{C1C098CD-E8FA-4598-A61B-921937FE6E1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0"/>
          <a:ext cx="2794692" cy="666750"/>
        </a:xfrm>
        <a:prstGeom prst="rect">
          <a:avLst/>
        </a:prstGeom>
      </xdr:spPr>
    </xdr:pic>
    <xdr:clientData/>
  </xdr:twoCellAnchor>
  <xdr:twoCellAnchor editAs="oneCell">
    <xdr:from>
      <xdr:col>0</xdr:col>
      <xdr:colOff>0</xdr:colOff>
      <xdr:row>0</xdr:row>
      <xdr:rowOff>0</xdr:rowOff>
    </xdr:from>
    <xdr:to>
      <xdr:col>4</xdr:col>
      <xdr:colOff>703489</xdr:colOff>
      <xdr:row>0</xdr:row>
      <xdr:rowOff>715867</xdr:rowOff>
    </xdr:to>
    <xdr:pic>
      <xdr:nvPicPr>
        <xdr:cNvPr id="7" name="Picture 6" descr="Ofgem logo">
          <a:extLst>
            <a:ext uri="{FF2B5EF4-FFF2-40B4-BE49-F238E27FC236}">
              <a16:creationId xmlns:a16="http://schemas.microsoft.com/office/drawing/2014/main" id="{0D1B1BD4-6873-4A92-9D90-39837692FB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099027" cy="7126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4</xdr:row>
      <xdr:rowOff>97434</xdr:rowOff>
    </xdr:to>
    <xdr:pic>
      <xdr:nvPicPr>
        <xdr:cNvPr id="2" name="Picture 1" descr="Ofgem logo">
          <a:extLst>
            <a:ext uri="{FF2B5EF4-FFF2-40B4-BE49-F238E27FC236}">
              <a16:creationId xmlns:a16="http://schemas.microsoft.com/office/drawing/2014/main" id="{46D6F386-D5EB-43D2-991D-98235D012B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9869" cy="726084"/>
        </a:xfrm>
        <a:prstGeom prst="rect">
          <a:avLst/>
        </a:prstGeom>
      </xdr:spPr>
    </xdr:pic>
    <xdr:clientData/>
  </xdr:twoCellAnchor>
  <xdr:twoCellAnchor editAs="oneCell">
    <xdr:from>
      <xdr:col>0</xdr:col>
      <xdr:colOff>0</xdr:colOff>
      <xdr:row>0</xdr:row>
      <xdr:rowOff>0</xdr:rowOff>
    </xdr:from>
    <xdr:to>
      <xdr:col>3</xdr:col>
      <xdr:colOff>429916</xdr:colOff>
      <xdr:row>1</xdr:row>
      <xdr:rowOff>38100</xdr:rowOff>
    </xdr:to>
    <xdr:pic>
      <xdr:nvPicPr>
        <xdr:cNvPr id="5" name="Picture 2" descr="Ofgem logo">
          <a:extLst>
            <a:ext uri="{FF2B5EF4-FFF2-40B4-BE49-F238E27FC236}">
              <a16:creationId xmlns:a16="http://schemas.microsoft.com/office/drawing/2014/main" id="{F23E5762-879D-4A5C-AD41-0C5249F170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07979"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496796</xdr:colOff>
      <xdr:row>1</xdr:row>
      <xdr:rowOff>126009</xdr:rowOff>
    </xdr:to>
    <xdr:pic>
      <xdr:nvPicPr>
        <xdr:cNvPr id="2" name="Picture 1" descr="Ofgem logo">
          <a:extLst>
            <a:ext uri="{FF2B5EF4-FFF2-40B4-BE49-F238E27FC236}">
              <a16:creationId xmlns:a16="http://schemas.microsoft.com/office/drawing/2014/main" id="{D7F82456-6E1A-4A99-A4D6-6454F5F370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82834" cy="7260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473891</xdr:colOff>
      <xdr:row>3</xdr:row>
      <xdr:rowOff>132302</xdr:rowOff>
    </xdr:to>
    <xdr:pic>
      <xdr:nvPicPr>
        <xdr:cNvPr id="2" name="Picture 1" descr="Ofgem logo">
          <a:extLst>
            <a:ext uri="{FF2B5EF4-FFF2-40B4-BE49-F238E27FC236}">
              <a16:creationId xmlns:a16="http://schemas.microsoft.com/office/drawing/2014/main" id="{8B43C16B-363B-488A-A9A8-4CF388BA4A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59929" cy="7133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504870</xdr:colOff>
      <xdr:row>1</xdr:row>
      <xdr:rowOff>103092</xdr:rowOff>
    </xdr:to>
    <xdr:pic>
      <xdr:nvPicPr>
        <xdr:cNvPr id="2" name="Picture 1" descr="Ofgem logo">
          <a:extLst>
            <a:ext uri="{FF2B5EF4-FFF2-40B4-BE49-F238E27FC236}">
              <a16:creationId xmlns:a16="http://schemas.microsoft.com/office/drawing/2014/main" id="{61A7DB16-6A30-46D0-8342-1B72C1643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90908" cy="7079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2569913</xdr:colOff>
      <xdr:row>0</xdr:row>
      <xdr:rowOff>723900</xdr:rowOff>
    </xdr:to>
    <xdr:pic>
      <xdr:nvPicPr>
        <xdr:cNvPr id="4" name="Picture 2" descr="Ofgem logo">
          <a:extLst>
            <a:ext uri="{FF2B5EF4-FFF2-40B4-BE49-F238E27FC236}">
              <a16:creationId xmlns:a16="http://schemas.microsoft.com/office/drawing/2014/main" id="{8F278EC3-758A-4D8B-ADF0-DFEF0D7D60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2826" cy="723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31749</xdr:rowOff>
    </xdr:from>
    <xdr:to>
      <xdr:col>3</xdr:col>
      <xdr:colOff>246511</xdr:colOff>
      <xdr:row>0</xdr:row>
      <xdr:rowOff>571500</xdr:rowOff>
    </xdr:to>
    <xdr:pic>
      <xdr:nvPicPr>
        <xdr:cNvPr id="5" name="Picture 6" descr="Ofgem logo">
          <a:extLst>
            <a:ext uri="{FF2B5EF4-FFF2-40B4-BE49-F238E27FC236}">
              <a16:creationId xmlns:a16="http://schemas.microsoft.com/office/drawing/2014/main" id="{C4588356-F46D-4639-B286-BE60DCE51A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749"/>
          <a:ext cx="2694436" cy="5397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11906</xdr:colOff>
      <xdr:row>0</xdr:row>
      <xdr:rowOff>211060</xdr:rowOff>
    </xdr:from>
    <xdr:to>
      <xdr:col>3</xdr:col>
      <xdr:colOff>1618456</xdr:colOff>
      <xdr:row>4</xdr:row>
      <xdr:rowOff>113666</xdr:rowOff>
    </xdr:to>
    <xdr:pic>
      <xdr:nvPicPr>
        <xdr:cNvPr id="8" name="Picture 1" descr="Ofgem logo">
          <a:extLst>
            <a:ext uri="{FF2B5EF4-FFF2-40B4-BE49-F238E27FC236}">
              <a16:creationId xmlns:a16="http://schemas.microsoft.com/office/drawing/2014/main" id="{135B7A77-FE4A-4A18-A5E6-F89ADE4388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 y="211060"/>
          <a:ext cx="2917032" cy="110513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139700</xdr:colOff>
      <xdr:row>2</xdr:row>
      <xdr:rowOff>36410</xdr:rowOff>
    </xdr:to>
    <xdr:pic>
      <xdr:nvPicPr>
        <xdr:cNvPr id="2" name="Picture 1" descr="Ofgem logo">
          <a:extLst>
            <a:ext uri="{FF2B5EF4-FFF2-40B4-BE49-F238E27FC236}">
              <a16:creationId xmlns:a16="http://schemas.microsoft.com/office/drawing/2014/main" id="{867EEE35-02A6-44DD-9B53-A14B36ABB3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181475" cy="874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customProperty" Target="../customProperty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1BDC3-1635-4AF4-80B6-0C8D9DCC495D}">
  <sheetPr>
    <tabColor rgb="FF1F497D"/>
  </sheetPr>
  <dimension ref="A1:K59"/>
  <sheetViews>
    <sheetView topLeftCell="A13" zoomScale="80" zoomScaleNormal="80" workbookViewId="0"/>
  </sheetViews>
  <sheetFormatPr defaultColWidth="0" defaultRowHeight="13.15" customHeight="1" zeroHeight="1"/>
  <cols>
    <col min="1" max="1" width="2.7109375" customWidth="1"/>
    <col min="2" max="2" width="10.140625" customWidth="1"/>
    <col min="3" max="3" width="24.140625" customWidth="1"/>
    <col min="4" max="4" width="10.140625" customWidth="1"/>
    <col min="5" max="5" width="51.28515625" customWidth="1"/>
    <col min="6" max="8" width="10.140625" customWidth="1"/>
    <col min="9" max="9" width="30.42578125" customWidth="1"/>
    <col min="10" max="10" width="3.7109375" customWidth="1"/>
    <col min="11" max="11" width="3" hidden="1"/>
  </cols>
  <sheetData>
    <row r="1" spans="2:10" s="1" customFormat="1" ht="57" customHeight="1">
      <c r="B1" s="57"/>
      <c r="C1" s="57"/>
      <c r="D1" s="57"/>
      <c r="E1" s="57"/>
      <c r="F1" s="57"/>
      <c r="G1" s="57"/>
      <c r="H1" s="57"/>
      <c r="I1" s="57"/>
      <c r="J1" s="57"/>
    </row>
    <row r="2" spans="2:10" s="2" customFormat="1" ht="12.6"/>
    <row r="3" spans="2:10" s="3" customFormat="1" ht="19.899999999999999">
      <c r="D3" s="4" t="s">
        <v>0</v>
      </c>
    </row>
    <row r="4" spans="2:10" s="3" customFormat="1" ht="12.6"/>
    <row r="5" spans="2:10" s="3" customFormat="1" ht="17.45">
      <c r="D5" s="5" t="s">
        <v>1</v>
      </c>
    </row>
    <row r="6" spans="2:10" s="3" customFormat="1" ht="18.75" customHeight="1"/>
    <row r="7" spans="2:10" s="6" customFormat="1" ht="15" thickBot="1"/>
    <row r="8" spans="2:10" s="6" customFormat="1" ht="17.45">
      <c r="B8" s="141" t="s">
        <v>2</v>
      </c>
      <c r="C8" s="142"/>
      <c r="D8" s="142"/>
      <c r="E8" s="142"/>
      <c r="F8" s="142"/>
      <c r="G8" s="142"/>
      <c r="H8" s="142"/>
      <c r="I8" s="143"/>
      <c r="J8" s="7"/>
    </row>
    <row r="9" spans="2:10" s="6" customFormat="1" ht="17.45">
      <c r="B9" s="144"/>
      <c r="C9" s="145"/>
      <c r="D9" s="145"/>
      <c r="E9" s="145"/>
      <c r="F9" s="145"/>
      <c r="G9" s="145"/>
      <c r="H9" s="145"/>
      <c r="I9" s="146"/>
      <c r="J9" s="7"/>
    </row>
    <row r="10" spans="2:10" s="6" customFormat="1" ht="17.45">
      <c r="B10" s="144"/>
      <c r="C10" s="145"/>
      <c r="D10" s="145"/>
      <c r="E10" s="145"/>
      <c r="F10" s="145"/>
      <c r="G10" s="145"/>
      <c r="H10" s="145"/>
      <c r="I10" s="146"/>
      <c r="J10" s="7"/>
    </row>
    <row r="11" spans="2:10" s="6" customFormat="1" ht="17.45">
      <c r="B11" s="144"/>
      <c r="C11" s="145"/>
      <c r="D11" s="145"/>
      <c r="E11" s="145"/>
      <c r="F11" s="145"/>
      <c r="G11" s="145"/>
      <c r="H11" s="145"/>
      <c r="I11" s="146"/>
      <c r="J11" s="7"/>
    </row>
    <row r="12" spans="2:10" s="6" customFormat="1" ht="17.45">
      <c r="B12" s="144"/>
      <c r="C12" s="145"/>
      <c r="D12" s="145"/>
      <c r="E12" s="145"/>
      <c r="F12" s="145"/>
      <c r="G12" s="145"/>
      <c r="H12" s="145"/>
      <c r="I12" s="146"/>
      <c r="J12" s="7"/>
    </row>
    <row r="13" spans="2:10" s="6" customFormat="1" ht="17.45">
      <c r="B13" s="144"/>
      <c r="C13" s="145"/>
      <c r="D13" s="145"/>
      <c r="E13" s="145"/>
      <c r="F13" s="145"/>
      <c r="G13" s="145"/>
      <c r="H13" s="145"/>
      <c r="I13" s="146"/>
      <c r="J13" s="7"/>
    </row>
    <row r="14" spans="2:10" s="6" customFormat="1" ht="18" thickBot="1">
      <c r="B14" s="147"/>
      <c r="C14" s="148"/>
      <c r="D14" s="148"/>
      <c r="E14" s="148"/>
      <c r="F14" s="148"/>
      <c r="G14" s="148"/>
      <c r="H14" s="148"/>
      <c r="I14" s="149"/>
      <c r="J14" s="7"/>
    </row>
    <row r="15" spans="2:10" s="6" customFormat="1" ht="15" thickBot="1"/>
    <row r="16" spans="2:10" s="6" customFormat="1" ht="17.45">
      <c r="B16" s="141" t="s">
        <v>3</v>
      </c>
      <c r="C16" s="142"/>
      <c r="D16" s="142"/>
      <c r="E16" s="142"/>
      <c r="F16" s="142"/>
      <c r="G16" s="142"/>
      <c r="H16" s="142"/>
      <c r="I16" s="143"/>
      <c r="J16" s="7"/>
    </row>
    <row r="17" spans="2:10" s="6" customFormat="1" ht="17.45">
      <c r="B17" s="144"/>
      <c r="C17" s="145"/>
      <c r="D17" s="145"/>
      <c r="E17" s="145"/>
      <c r="F17" s="145"/>
      <c r="G17" s="145"/>
      <c r="H17" s="145"/>
      <c r="I17" s="146"/>
      <c r="J17" s="7"/>
    </row>
    <row r="18" spans="2:10" s="6" customFormat="1" ht="17.45">
      <c r="B18" s="144"/>
      <c r="C18" s="145"/>
      <c r="D18" s="145"/>
      <c r="E18" s="145"/>
      <c r="F18" s="145"/>
      <c r="G18" s="145"/>
      <c r="H18" s="145"/>
      <c r="I18" s="146"/>
      <c r="J18" s="7"/>
    </row>
    <row r="19" spans="2:10" s="6" customFormat="1" ht="17.45">
      <c r="B19" s="144"/>
      <c r="C19" s="145"/>
      <c r="D19" s="145"/>
      <c r="E19" s="145"/>
      <c r="F19" s="145"/>
      <c r="G19" s="145"/>
      <c r="H19" s="145"/>
      <c r="I19" s="146"/>
      <c r="J19" s="7"/>
    </row>
    <row r="20" spans="2:10" s="6" customFormat="1" ht="17.45">
      <c r="B20" s="144"/>
      <c r="C20" s="145"/>
      <c r="D20" s="145"/>
      <c r="E20" s="145"/>
      <c r="F20" s="145"/>
      <c r="G20" s="145"/>
      <c r="H20" s="145"/>
      <c r="I20" s="146"/>
      <c r="J20" s="7"/>
    </row>
    <row r="21" spans="2:10" s="6" customFormat="1" ht="17.45">
      <c r="B21" s="144"/>
      <c r="C21" s="145"/>
      <c r="D21" s="145"/>
      <c r="E21" s="145"/>
      <c r="F21" s="145"/>
      <c r="G21" s="145"/>
      <c r="H21" s="145"/>
      <c r="I21" s="146"/>
      <c r="J21" s="7"/>
    </row>
    <row r="22" spans="2:10" s="6" customFormat="1" ht="17.45">
      <c r="B22" s="144"/>
      <c r="C22" s="145"/>
      <c r="D22" s="145"/>
      <c r="E22" s="145"/>
      <c r="F22" s="145"/>
      <c r="G22" s="145"/>
      <c r="H22" s="145"/>
      <c r="I22" s="146"/>
      <c r="J22" s="7"/>
    </row>
    <row r="23" spans="2:10" s="6" customFormat="1" ht="18" thickBot="1">
      <c r="B23" s="147"/>
      <c r="C23" s="148"/>
      <c r="D23" s="148"/>
      <c r="E23" s="148"/>
      <c r="F23" s="148"/>
      <c r="G23" s="148"/>
      <c r="H23" s="148"/>
      <c r="I23" s="149"/>
      <c r="J23" s="7"/>
    </row>
    <row r="24" spans="2:10" s="6" customFormat="1" ht="15" thickBot="1"/>
    <row r="25" spans="2:10" s="6" customFormat="1" ht="17.45">
      <c r="B25" s="150" t="s">
        <v>4</v>
      </c>
      <c r="C25" s="142"/>
      <c r="D25" s="142"/>
      <c r="E25" s="142"/>
      <c r="F25" s="142"/>
      <c r="G25" s="142"/>
      <c r="H25" s="142"/>
      <c r="I25" s="143"/>
      <c r="J25" s="7"/>
    </row>
    <row r="26" spans="2:10" s="6" customFormat="1" ht="17.45">
      <c r="B26" s="144"/>
      <c r="C26" s="145"/>
      <c r="D26" s="145"/>
      <c r="E26" s="145"/>
      <c r="F26" s="145"/>
      <c r="G26" s="145"/>
      <c r="H26" s="145"/>
      <c r="I26" s="146"/>
      <c r="J26" s="7"/>
    </row>
    <row r="27" spans="2:10" s="6" customFormat="1" ht="17.45">
      <c r="B27" s="144"/>
      <c r="C27" s="145"/>
      <c r="D27" s="145"/>
      <c r="E27" s="145"/>
      <c r="F27" s="145"/>
      <c r="G27" s="145"/>
      <c r="H27" s="145"/>
      <c r="I27" s="146"/>
      <c r="J27" s="7"/>
    </row>
    <row r="28" spans="2:10" s="6" customFormat="1" ht="17.45">
      <c r="B28" s="144"/>
      <c r="C28" s="145"/>
      <c r="D28" s="145"/>
      <c r="E28" s="145"/>
      <c r="F28" s="145"/>
      <c r="G28" s="145"/>
      <c r="H28" s="145"/>
      <c r="I28" s="146"/>
      <c r="J28" s="7"/>
    </row>
    <row r="29" spans="2:10" s="6" customFormat="1" ht="17.45">
      <c r="B29" s="144"/>
      <c r="C29" s="145"/>
      <c r="D29" s="145"/>
      <c r="E29" s="145"/>
      <c r="F29" s="145"/>
      <c r="G29" s="145"/>
      <c r="H29" s="145"/>
      <c r="I29" s="146"/>
      <c r="J29" s="7"/>
    </row>
    <row r="30" spans="2:10" s="6" customFormat="1" ht="17.45">
      <c r="B30" s="144"/>
      <c r="C30" s="145"/>
      <c r="D30" s="145"/>
      <c r="E30" s="145"/>
      <c r="F30" s="145"/>
      <c r="G30" s="145"/>
      <c r="H30" s="145"/>
      <c r="I30" s="146"/>
      <c r="J30" s="7"/>
    </row>
    <row r="31" spans="2:10" s="6" customFormat="1" ht="18" thickBot="1">
      <c r="B31" s="147"/>
      <c r="C31" s="148"/>
      <c r="D31" s="148"/>
      <c r="E31" s="148"/>
      <c r="F31" s="148"/>
      <c r="G31" s="148"/>
      <c r="H31" s="148"/>
      <c r="I31" s="149"/>
      <c r="J31" s="7"/>
    </row>
    <row r="32" spans="2:10" s="6" customFormat="1" ht="15" thickBot="1"/>
    <row r="33" spans="1:11" ht="14.45">
      <c r="A33" s="6"/>
      <c r="B33" s="8"/>
      <c r="C33" s="9"/>
      <c r="D33" s="9"/>
      <c r="E33" s="9"/>
      <c r="F33" s="9"/>
      <c r="G33" s="9"/>
      <c r="H33" s="9"/>
      <c r="I33" s="10"/>
      <c r="J33" s="11"/>
      <c r="K33" s="6"/>
    </row>
    <row r="34" spans="1:11" ht="17.45">
      <c r="A34" s="6"/>
      <c r="B34" s="12" t="s">
        <v>5</v>
      </c>
      <c r="C34" s="13" t="s">
        <v>6</v>
      </c>
      <c r="D34" s="11"/>
      <c r="E34" s="11"/>
      <c r="F34" s="11"/>
      <c r="G34" s="11"/>
      <c r="H34" s="11"/>
      <c r="I34" s="14"/>
      <c r="J34" s="11"/>
      <c r="K34" s="6"/>
    </row>
    <row r="35" spans="1:11" ht="17.45">
      <c r="A35" s="6"/>
      <c r="B35" s="15"/>
      <c r="C35" s="16"/>
      <c r="D35" s="17"/>
      <c r="E35" s="13" t="s">
        <v>7</v>
      </c>
      <c r="F35" s="17"/>
      <c r="G35" s="17"/>
      <c r="H35" s="11"/>
      <c r="I35" s="18"/>
      <c r="J35" s="17"/>
      <c r="K35" s="6"/>
    </row>
    <row r="36" spans="1:11" ht="17.45">
      <c r="A36" s="6"/>
      <c r="B36" s="19"/>
      <c r="C36" s="20"/>
      <c r="D36" s="17"/>
      <c r="E36" s="13" t="s">
        <v>8</v>
      </c>
      <c r="F36" s="13"/>
      <c r="G36" s="13"/>
      <c r="H36" s="13"/>
      <c r="I36" s="18"/>
      <c r="J36" s="17"/>
      <c r="K36" s="6"/>
    </row>
    <row r="37" spans="1:11" ht="17.45">
      <c r="A37" s="6"/>
      <c r="B37" s="19"/>
      <c r="C37" s="21"/>
      <c r="D37" s="17"/>
      <c r="E37" s="13" t="s">
        <v>9</v>
      </c>
      <c r="F37" s="17"/>
      <c r="G37" s="17"/>
      <c r="H37" s="11"/>
      <c r="I37" s="14"/>
      <c r="J37" s="11"/>
      <c r="K37" s="6"/>
    </row>
    <row r="38" spans="1:11" ht="17.45">
      <c r="A38" s="6"/>
      <c r="B38" s="19"/>
      <c r="C38" s="22"/>
      <c r="D38" s="17"/>
      <c r="E38" s="23" t="s">
        <v>10</v>
      </c>
      <c r="F38" s="23"/>
      <c r="G38" s="23"/>
      <c r="H38" s="23"/>
      <c r="I38" s="14"/>
      <c r="J38" s="11"/>
      <c r="K38" s="6"/>
    </row>
    <row r="39" spans="1:11" ht="17.45">
      <c r="A39" s="6"/>
      <c r="B39" s="19"/>
      <c r="C39" s="17"/>
      <c r="D39" s="17"/>
      <c r="E39" s="23"/>
      <c r="F39" s="23"/>
      <c r="G39" s="23"/>
      <c r="H39" s="23"/>
      <c r="I39" s="14"/>
      <c r="J39" s="11"/>
      <c r="K39" s="6"/>
    </row>
    <row r="40" spans="1:11" ht="17.45">
      <c r="A40" s="6"/>
      <c r="B40" s="19"/>
      <c r="C40" s="13" t="s">
        <v>11</v>
      </c>
      <c r="D40" s="17"/>
      <c r="E40" s="23"/>
      <c r="F40" s="23"/>
      <c r="G40" s="23"/>
      <c r="H40" s="23"/>
      <c r="I40" s="14"/>
      <c r="J40" s="11"/>
      <c r="K40" s="6"/>
    </row>
    <row r="41" spans="1:11" ht="17.45">
      <c r="A41" s="6"/>
      <c r="B41" s="19"/>
      <c r="C41" s="45"/>
      <c r="D41" s="17"/>
      <c r="E41" s="23" t="s">
        <v>12</v>
      </c>
      <c r="F41" s="23"/>
      <c r="G41" s="23"/>
      <c r="H41" s="23"/>
      <c r="I41" s="14"/>
      <c r="J41" s="11"/>
      <c r="K41" s="6"/>
    </row>
    <row r="42" spans="1:11" ht="17.45">
      <c r="A42" s="6"/>
      <c r="B42" s="19"/>
      <c r="C42" s="113"/>
      <c r="D42" s="17"/>
      <c r="E42" s="23" t="s">
        <v>13</v>
      </c>
      <c r="F42" s="23"/>
      <c r="G42" s="23"/>
      <c r="H42" s="23"/>
      <c r="I42" s="14"/>
      <c r="J42" s="11"/>
      <c r="K42" s="6"/>
    </row>
    <row r="43" spans="1:11" ht="15" thickBot="1">
      <c r="A43" s="6"/>
      <c r="B43" s="24"/>
      <c r="C43" s="25"/>
      <c r="D43" s="25"/>
      <c r="E43" s="25"/>
      <c r="F43" s="25"/>
      <c r="G43" s="25"/>
      <c r="H43" s="25"/>
      <c r="I43" s="26"/>
      <c r="J43" s="11"/>
      <c r="K43" s="6"/>
    </row>
    <row r="44" spans="1:11" s="6" customFormat="1" ht="14.45"/>
    <row r="45" spans="1:11" s="6" customFormat="1" ht="14.45" hidden="1"/>
    <row r="46" spans="1:11" s="6" customFormat="1" ht="13.15" customHeight="1"/>
    <row r="47" spans="1:11" s="6" customFormat="1" ht="13.15" customHeight="1"/>
    <row r="48" spans="1:11" s="6" customFormat="1" ht="13.15" customHeight="1"/>
    <row r="49" s="6" customFormat="1" ht="13.15" hidden="1" customHeight="1"/>
    <row r="50" s="6" customFormat="1" ht="13.15" hidden="1" customHeight="1"/>
    <row r="51" s="6" customFormat="1" ht="13.15" hidden="1" customHeight="1"/>
    <row r="52" s="6" customFormat="1" ht="13.15" hidden="1" customHeight="1"/>
    <row r="53" s="6" customFormat="1" ht="13.15" hidden="1" customHeight="1"/>
    <row r="54" s="6" customFormat="1" ht="13.15" hidden="1" customHeight="1"/>
    <row r="55" s="6" customFormat="1" ht="13.15" hidden="1" customHeight="1"/>
    <row r="56" s="6" customFormat="1" ht="13.15" hidden="1" customHeight="1"/>
    <row r="57" s="6" customFormat="1" ht="14.45" hidden="1"/>
    <row r="58" s="6" customFormat="1" ht="13.15" customHeight="1"/>
    <row r="59" s="6" customFormat="1" ht="13.15" customHeight="1"/>
  </sheetData>
  <mergeCells count="3">
    <mergeCell ref="B8:I14"/>
    <mergeCell ref="B16:I23"/>
    <mergeCell ref="B25:I31"/>
  </mergeCells>
  <pageMargins left="0.7" right="0.7" top="0.75" bottom="0.75" header="0.3" footer="0.3"/>
  <customProperties>
    <customPr name="EpmWorksheetKeyString_GU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11D2-97E0-48A5-8DB0-A91FE6ADB852}">
  <sheetPr>
    <tabColor rgb="FF1F497D"/>
  </sheetPr>
  <dimension ref="A1:K27"/>
  <sheetViews>
    <sheetView topLeftCell="A3" zoomScale="80" zoomScaleNormal="80" workbookViewId="0"/>
  </sheetViews>
  <sheetFormatPr defaultColWidth="0" defaultRowHeight="12.75" customHeight="1" zeroHeight="1"/>
  <cols>
    <col min="1" max="1" width="3" customWidth="1"/>
    <col min="2" max="4" width="11" customWidth="1"/>
    <col min="5" max="5" width="51.5703125" customWidth="1"/>
    <col min="6" max="6" width="11" customWidth="1"/>
    <col min="7" max="7" width="32.5703125" customWidth="1"/>
    <col min="8" max="10" width="11" customWidth="1"/>
    <col min="11" max="11" width="3.140625" customWidth="1"/>
  </cols>
  <sheetData>
    <row r="1" spans="1:11" s="3" customFormat="1" ht="57" customHeight="1"/>
    <row r="2" spans="1:11" s="3" customFormat="1" ht="12.6"/>
    <row r="3" spans="1:11" s="3" customFormat="1" ht="19.899999999999999">
      <c r="D3" s="4" t="s">
        <v>0</v>
      </c>
    </row>
    <row r="4" spans="1:11" s="3" customFormat="1" ht="12.6"/>
    <row r="5" spans="1:11" s="3" customFormat="1" ht="17.45">
      <c r="D5" s="5" t="s">
        <v>14</v>
      </c>
    </row>
    <row r="6" spans="1:11" s="3" customFormat="1" ht="18.75" customHeight="1"/>
    <row r="7" spans="1:11" s="6" customFormat="1" ht="14.45"/>
    <row r="8" spans="1:11" s="6" customFormat="1" ht="15" thickBot="1"/>
    <row r="9" spans="1:11" ht="12.6" customHeight="1">
      <c r="A9" s="6"/>
      <c r="B9" s="151" t="s">
        <v>15</v>
      </c>
      <c r="C9" s="152"/>
      <c r="D9" s="152"/>
      <c r="E9" s="152"/>
      <c r="F9" s="152"/>
      <c r="G9" s="152"/>
      <c r="H9" s="152"/>
      <c r="I9" s="152"/>
      <c r="J9" s="153"/>
      <c r="K9" s="6"/>
    </row>
    <row r="10" spans="1:11" ht="12.6" customHeight="1">
      <c r="A10" s="6"/>
      <c r="B10" s="154"/>
      <c r="C10" s="155"/>
      <c r="D10" s="155"/>
      <c r="E10" s="155"/>
      <c r="F10" s="155"/>
      <c r="G10" s="155"/>
      <c r="H10" s="155"/>
      <c r="I10" s="155"/>
      <c r="J10" s="156"/>
      <c r="K10" s="6"/>
    </row>
    <row r="11" spans="1:11" ht="12.6" customHeight="1">
      <c r="A11" s="6"/>
      <c r="B11" s="154"/>
      <c r="C11" s="155"/>
      <c r="D11" s="155"/>
      <c r="E11" s="155"/>
      <c r="F11" s="155"/>
      <c r="G11" s="155"/>
      <c r="H11" s="155"/>
      <c r="I11" s="155"/>
      <c r="J11" s="156"/>
      <c r="K11" s="6"/>
    </row>
    <row r="12" spans="1:11" ht="12.6" customHeight="1">
      <c r="A12" s="6"/>
      <c r="B12" s="154"/>
      <c r="C12" s="155"/>
      <c r="D12" s="155"/>
      <c r="E12" s="155"/>
      <c r="F12" s="155"/>
      <c r="G12" s="155"/>
      <c r="H12" s="155"/>
      <c r="I12" s="155"/>
      <c r="J12" s="156"/>
      <c r="K12" s="6"/>
    </row>
    <row r="13" spans="1:11" ht="12.6" customHeight="1">
      <c r="A13" s="6"/>
      <c r="B13" s="154"/>
      <c r="C13" s="155"/>
      <c r="D13" s="155"/>
      <c r="E13" s="155"/>
      <c r="F13" s="155"/>
      <c r="G13" s="155"/>
      <c r="H13" s="155"/>
      <c r="I13" s="155"/>
      <c r="J13" s="156"/>
      <c r="K13" s="6"/>
    </row>
    <row r="14" spans="1:11" ht="12.6" customHeight="1">
      <c r="A14" s="6"/>
      <c r="B14" s="154"/>
      <c r="C14" s="155"/>
      <c r="D14" s="155"/>
      <c r="E14" s="155"/>
      <c r="F14" s="155"/>
      <c r="G14" s="155"/>
      <c r="H14" s="155"/>
      <c r="I14" s="155"/>
      <c r="J14" s="156"/>
      <c r="K14" s="6"/>
    </row>
    <row r="15" spans="1:11" ht="12.6" customHeight="1">
      <c r="A15" s="6"/>
      <c r="B15" s="154"/>
      <c r="C15" s="155"/>
      <c r="D15" s="155"/>
      <c r="E15" s="155"/>
      <c r="F15" s="155"/>
      <c r="G15" s="155"/>
      <c r="H15" s="155"/>
      <c r="I15" s="155"/>
      <c r="J15" s="156"/>
      <c r="K15" s="6"/>
    </row>
    <row r="16" spans="1:11" ht="12.6" customHeight="1">
      <c r="A16" s="6"/>
      <c r="B16" s="157" t="s">
        <v>16</v>
      </c>
      <c r="C16" s="158"/>
      <c r="D16" s="158"/>
      <c r="E16" s="158"/>
      <c r="F16" s="158"/>
      <c r="G16" s="158"/>
      <c r="H16" s="158"/>
      <c r="I16" s="158"/>
      <c r="J16" s="159"/>
      <c r="K16" s="6"/>
    </row>
    <row r="17" spans="1:11" ht="12.6" customHeight="1">
      <c r="A17" s="6"/>
      <c r="B17" s="157"/>
      <c r="C17" s="158"/>
      <c r="D17" s="158"/>
      <c r="E17" s="158"/>
      <c r="F17" s="158"/>
      <c r="G17" s="158"/>
      <c r="H17" s="158"/>
      <c r="I17" s="158"/>
      <c r="J17" s="159"/>
      <c r="K17" s="6"/>
    </row>
    <row r="18" spans="1:11" ht="12.6" customHeight="1">
      <c r="A18" s="6"/>
      <c r="B18" s="157"/>
      <c r="C18" s="158"/>
      <c r="D18" s="158"/>
      <c r="E18" s="158"/>
      <c r="F18" s="158"/>
      <c r="G18" s="158"/>
      <c r="H18" s="158"/>
      <c r="I18" s="158"/>
      <c r="J18" s="159"/>
      <c r="K18" s="6"/>
    </row>
    <row r="19" spans="1:11" ht="12.6" customHeight="1" thickBot="1">
      <c r="A19" s="6"/>
      <c r="B19" s="157"/>
      <c r="C19" s="158"/>
      <c r="D19" s="158"/>
      <c r="E19" s="158"/>
      <c r="F19" s="158"/>
      <c r="G19" s="158"/>
      <c r="H19" s="158"/>
      <c r="I19" s="158"/>
      <c r="J19" s="159"/>
      <c r="K19" s="6"/>
    </row>
    <row r="20" spans="1:11" ht="136.15" customHeight="1" thickBot="1">
      <c r="A20" s="6"/>
      <c r="B20" s="160" t="str">
        <f>CONCATENATE("I, ",G22,", confirm that the information provided by ",'Universal Data'!F9," in these templates is accurate and has been provided in accordance with the requirements of the Licence.
I also confirm that I am aware that section 59 of the Electricity Act 1989 provides that a person commits an offence if, ","in giving any information or …. for the purpose of any provision of this Part [1] … he makes any statement which he knows to be false in a material particular, or recklessly makes any statement which is false in a material particular.","
I also confirm that I am aware that Section 108 of the Electricity Act 1989 makes it possible for a director/officer to be guilty of an offence committed by a body corporate where it is committed with the 'consent….of that person'.")</f>
        <v>I, , confirm that the information provided by  in these templates is accurate and has been provided in accordance with the requirements of the Licence.
I also confirm that I am aware that section 59 of the Electricity Act 1989 provides that a person commits an offence if, in giving any information or …. for the purpose of any provision of this Part [1] … he makes any statement which he knows to be false in a material particular, or recklessly makes any statement which is false in a material particular.
I also confirm that I am aware that Section 108 of the Electricity Act 1989 makes it possible for a director/officer to be guilty of an offence committed by a body corporate where it is committed with the 'consent….of that person'.</v>
      </c>
      <c r="C20" s="161"/>
      <c r="D20" s="161"/>
      <c r="E20" s="161"/>
      <c r="F20" s="161"/>
      <c r="G20" s="161"/>
      <c r="H20" s="161"/>
      <c r="I20" s="161"/>
      <c r="J20" s="162"/>
      <c r="K20" s="6"/>
    </row>
    <row r="21" spans="1:11" s="6" customFormat="1" ht="12.6" customHeight="1">
      <c r="B21" s="40"/>
      <c r="C21" s="106"/>
      <c r="D21" s="106"/>
      <c r="E21" s="106"/>
      <c r="F21" s="106"/>
      <c r="G21" s="106"/>
      <c r="H21" s="106"/>
      <c r="I21" s="106"/>
      <c r="J21" s="109"/>
    </row>
    <row r="22" spans="1:11" ht="12.6" customHeight="1">
      <c r="A22" s="6"/>
      <c r="B22" s="41" t="s">
        <v>17</v>
      </c>
      <c r="C22" s="6"/>
      <c r="D22" s="6"/>
      <c r="E22" s="6"/>
      <c r="F22" s="6"/>
      <c r="G22" s="42"/>
      <c r="H22" s="6"/>
      <c r="I22" s="6"/>
      <c r="J22" s="108"/>
      <c r="K22" s="6"/>
    </row>
    <row r="23" spans="1:11" ht="12.6" customHeight="1">
      <c r="A23" s="6"/>
      <c r="B23" s="41" t="s">
        <v>18</v>
      </c>
      <c r="C23" s="6"/>
      <c r="D23" s="6"/>
      <c r="E23" s="6"/>
      <c r="F23" s="6"/>
      <c r="G23" s="42"/>
      <c r="H23" s="6"/>
      <c r="I23" s="6"/>
      <c r="J23" s="108"/>
      <c r="K23" s="6"/>
    </row>
    <row r="24" spans="1:11" ht="12.6" customHeight="1">
      <c r="A24" s="6"/>
      <c r="B24" s="41" t="s">
        <v>19</v>
      </c>
      <c r="C24" s="6"/>
      <c r="D24" s="6"/>
      <c r="E24" s="6"/>
      <c r="F24" s="6"/>
      <c r="G24" s="102"/>
      <c r="H24" s="6"/>
      <c r="I24" s="6"/>
      <c r="J24" s="108"/>
      <c r="K24" s="6"/>
    </row>
    <row r="25" spans="1:11" ht="15" thickBot="1">
      <c r="A25" s="6"/>
      <c r="B25" s="43"/>
      <c r="C25" s="107"/>
      <c r="D25" s="107"/>
      <c r="E25" s="107"/>
      <c r="F25" s="107"/>
      <c r="G25" s="107"/>
      <c r="H25" s="107"/>
      <c r="I25" s="107"/>
      <c r="J25" s="110"/>
      <c r="K25" s="6"/>
    </row>
    <row r="26" spans="1:11" ht="14.45">
      <c r="A26" s="6"/>
      <c r="B26" s="6"/>
      <c r="C26" s="6"/>
      <c r="D26" s="6"/>
      <c r="E26" s="6"/>
      <c r="F26" s="6"/>
      <c r="G26" s="6"/>
      <c r="H26" s="6"/>
      <c r="I26" s="6"/>
      <c r="J26" s="6"/>
      <c r="K26" s="6"/>
    </row>
    <row r="27" spans="1:11" ht="14.45">
      <c r="A27" s="6"/>
      <c r="B27" s="6"/>
      <c r="C27" s="6"/>
      <c r="D27" s="6"/>
      <c r="E27" s="6"/>
      <c r="F27" s="6"/>
      <c r="G27" s="6"/>
      <c r="H27" s="6"/>
      <c r="I27" s="6"/>
      <c r="J27" s="6"/>
      <c r="K27" s="6"/>
    </row>
  </sheetData>
  <mergeCells count="3">
    <mergeCell ref="B9:J15"/>
    <mergeCell ref="B16:J19"/>
    <mergeCell ref="B20:J20"/>
  </mergeCells>
  <pageMargins left="0.7" right="0.7" top="0.75" bottom="0.75" header="0.3" footer="0.3"/>
  <customProperties>
    <customPr name="EpmWorksheetKeyString_GU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0E70-960A-44BC-A0EA-87124D5881D3}">
  <sheetPr>
    <tabColor rgb="FF1F497D"/>
  </sheetPr>
  <dimension ref="A1:I30"/>
  <sheetViews>
    <sheetView zoomScale="80" zoomScaleNormal="80" workbookViewId="0">
      <selection activeCell="F10" sqref="F10:I10"/>
    </sheetView>
  </sheetViews>
  <sheetFormatPr defaultColWidth="0" defaultRowHeight="12.4" customHeight="1" zeroHeight="1"/>
  <cols>
    <col min="1" max="1" width="2.7109375" customWidth="1"/>
    <col min="2" max="2" width="19" customWidth="1"/>
    <col min="3" max="4" width="10.140625" customWidth="1"/>
    <col min="5" max="5" width="5.140625" customWidth="1"/>
    <col min="6" max="9" width="17.42578125" style="32" customWidth="1"/>
    <col min="10" max="10" width="3" style="6" customWidth="1"/>
    <col min="11" max="16384" width="0" style="6" hidden="1"/>
  </cols>
  <sheetData>
    <row r="1" spans="1:9" s="3" customFormat="1" ht="49.5" customHeight="1">
      <c r="F1" s="27"/>
      <c r="G1" s="27"/>
      <c r="H1" s="27"/>
      <c r="I1" s="27"/>
    </row>
    <row r="2" spans="1:9" s="3" customFormat="1" ht="12.6">
      <c r="F2" s="27"/>
      <c r="G2" s="27"/>
      <c r="H2" s="27"/>
      <c r="I2" s="27"/>
    </row>
    <row r="3" spans="1:9" s="3" customFormat="1" ht="19.899999999999999">
      <c r="D3" s="4" t="s">
        <v>0</v>
      </c>
      <c r="F3" s="27"/>
      <c r="G3" s="27"/>
      <c r="H3" s="27"/>
      <c r="I3" s="27"/>
    </row>
    <row r="4" spans="1:9" s="3" customFormat="1" ht="12.6">
      <c r="F4" s="27"/>
      <c r="G4" s="27"/>
      <c r="H4" s="27"/>
      <c r="I4" s="27"/>
    </row>
    <row r="5" spans="1:9" s="3" customFormat="1" ht="17.45">
      <c r="D5" s="5" t="s">
        <v>20</v>
      </c>
      <c r="F5" s="27"/>
      <c r="G5" s="27"/>
      <c r="H5" s="27"/>
      <c r="I5" s="27"/>
    </row>
    <row r="6" spans="1:9" s="3" customFormat="1" ht="13.5" customHeight="1">
      <c r="F6" s="27"/>
      <c r="G6" s="27"/>
      <c r="H6" s="27"/>
      <c r="I6" s="27"/>
    </row>
    <row r="7" spans="1:9" ht="13.5" customHeight="1">
      <c r="A7" s="6"/>
      <c r="B7" s="6"/>
      <c r="C7" s="6"/>
      <c r="D7" s="6"/>
      <c r="E7" s="6"/>
      <c r="F7" s="28"/>
      <c r="G7" s="28"/>
      <c r="H7" s="28"/>
      <c r="I7" s="28"/>
    </row>
    <row r="8" spans="1:9" ht="13.5" customHeight="1">
      <c r="A8" s="6"/>
      <c r="B8" s="29" t="s">
        <v>21</v>
      </c>
      <c r="C8" s="174" t="s">
        <v>22</v>
      </c>
      <c r="D8" s="174"/>
      <c r="E8" s="174"/>
      <c r="F8" s="175" t="s">
        <v>23</v>
      </c>
      <c r="G8" s="175"/>
      <c r="H8" s="175"/>
      <c r="I8" s="175"/>
    </row>
    <row r="9" spans="1:9" ht="13.5" customHeight="1">
      <c r="A9" s="6"/>
      <c r="B9" s="30">
        <v>46321</v>
      </c>
      <c r="C9" s="176" t="s">
        <v>24</v>
      </c>
      <c r="D9" s="177"/>
      <c r="E9" s="177"/>
      <c r="F9" s="169" t="s">
        <v>25</v>
      </c>
      <c r="G9" s="169"/>
      <c r="H9" s="169"/>
      <c r="I9" s="169"/>
    </row>
    <row r="10" spans="1:9" ht="13.5" customHeight="1">
      <c r="A10" s="6"/>
      <c r="B10" s="30"/>
      <c r="C10" s="170"/>
      <c r="D10" s="171"/>
      <c r="E10" s="171"/>
      <c r="F10" s="178"/>
      <c r="G10" s="169"/>
      <c r="H10" s="169"/>
      <c r="I10" s="169"/>
    </row>
    <row r="11" spans="1:9" ht="13.5" customHeight="1">
      <c r="A11" s="6"/>
      <c r="B11" s="30"/>
      <c r="C11" s="170"/>
      <c r="D11" s="171"/>
      <c r="E11" s="171"/>
      <c r="F11" s="173"/>
      <c r="G11" s="173"/>
      <c r="H11" s="173"/>
      <c r="I11" s="173"/>
    </row>
    <row r="12" spans="1:9" ht="13.5" customHeight="1">
      <c r="A12" s="6"/>
      <c r="B12" s="30"/>
      <c r="C12" s="170"/>
      <c r="D12" s="171"/>
      <c r="E12" s="171"/>
      <c r="F12" s="166"/>
      <c r="G12" s="166"/>
      <c r="H12" s="166"/>
      <c r="I12" s="166"/>
    </row>
    <row r="13" spans="1:9" ht="13.5" customHeight="1">
      <c r="A13" s="6"/>
      <c r="B13" s="30"/>
      <c r="C13" s="170"/>
      <c r="D13" s="171"/>
      <c r="E13" s="171"/>
      <c r="F13" s="166"/>
      <c r="G13" s="166"/>
      <c r="H13" s="166"/>
      <c r="I13" s="166"/>
    </row>
    <row r="14" spans="1:9" ht="13.5" customHeight="1">
      <c r="A14" s="6"/>
      <c r="B14" s="30"/>
      <c r="C14" s="170"/>
      <c r="D14" s="171"/>
      <c r="E14" s="171"/>
      <c r="F14" s="166"/>
      <c r="G14" s="166"/>
      <c r="H14" s="166"/>
      <c r="I14" s="166"/>
    </row>
    <row r="15" spans="1:9" ht="13.5" customHeight="1">
      <c r="A15" s="6"/>
      <c r="B15" s="30"/>
      <c r="C15" s="171"/>
      <c r="D15" s="171"/>
      <c r="E15" s="171"/>
      <c r="F15" s="166"/>
      <c r="G15" s="166"/>
      <c r="H15" s="166"/>
      <c r="I15" s="166"/>
    </row>
    <row r="16" spans="1:9" ht="13.5" customHeight="1">
      <c r="A16" s="6"/>
      <c r="B16" s="30"/>
      <c r="C16" s="172"/>
      <c r="D16" s="172"/>
      <c r="E16" s="172"/>
      <c r="F16" s="166"/>
      <c r="G16" s="166"/>
      <c r="H16" s="166"/>
      <c r="I16" s="166"/>
    </row>
    <row r="17" spans="1:9" ht="13.5" customHeight="1">
      <c r="A17" s="6"/>
      <c r="B17" s="30"/>
      <c r="C17" s="170"/>
      <c r="D17" s="171"/>
      <c r="E17" s="171"/>
      <c r="F17" s="166"/>
      <c r="G17" s="166"/>
      <c r="H17" s="166"/>
      <c r="I17" s="166"/>
    </row>
    <row r="18" spans="1:9" ht="13.5" customHeight="1">
      <c r="A18" s="6"/>
      <c r="B18" s="30"/>
      <c r="C18" s="170"/>
      <c r="D18" s="171"/>
      <c r="E18" s="171"/>
      <c r="F18" s="166"/>
      <c r="G18" s="166"/>
      <c r="H18" s="166"/>
      <c r="I18" s="166"/>
    </row>
    <row r="19" spans="1:9" ht="13.5" customHeight="1">
      <c r="A19" s="6"/>
      <c r="B19" s="30"/>
      <c r="C19" s="170"/>
      <c r="D19" s="171"/>
      <c r="E19" s="171"/>
      <c r="F19" s="166"/>
      <c r="G19" s="166"/>
      <c r="H19" s="166"/>
      <c r="I19" s="166"/>
    </row>
    <row r="20" spans="1:9" ht="13.5" customHeight="1">
      <c r="A20" s="6"/>
      <c r="B20" s="30"/>
      <c r="C20" s="170"/>
      <c r="D20" s="171"/>
      <c r="E20" s="171"/>
      <c r="F20" s="166"/>
      <c r="G20" s="166"/>
      <c r="H20" s="166"/>
      <c r="I20" s="166"/>
    </row>
    <row r="21" spans="1:9" ht="13.5" customHeight="1">
      <c r="A21" s="6"/>
      <c r="B21" s="30"/>
      <c r="C21" s="171"/>
      <c r="D21" s="171"/>
      <c r="E21" s="171"/>
      <c r="F21" s="166"/>
      <c r="G21" s="166"/>
      <c r="H21" s="166"/>
      <c r="I21" s="166"/>
    </row>
    <row r="22" spans="1:9" ht="13.5" customHeight="1">
      <c r="A22" s="6"/>
      <c r="B22" s="30"/>
      <c r="C22" s="170"/>
      <c r="D22" s="171"/>
      <c r="E22" s="171"/>
      <c r="F22" s="166"/>
      <c r="G22" s="166"/>
      <c r="H22" s="166"/>
      <c r="I22" s="166"/>
    </row>
    <row r="23" spans="1:9" ht="13.5" customHeight="1">
      <c r="A23" s="6"/>
      <c r="B23" s="30"/>
      <c r="C23" s="163"/>
      <c r="D23" s="167"/>
      <c r="E23" s="168"/>
      <c r="F23" s="169"/>
      <c r="G23" s="169"/>
      <c r="H23" s="169"/>
      <c r="I23" s="169"/>
    </row>
    <row r="24" spans="1:9" ht="13.5" customHeight="1">
      <c r="A24" s="6"/>
      <c r="B24" s="31"/>
      <c r="C24" s="163"/>
      <c r="D24" s="167"/>
      <c r="E24" s="168"/>
      <c r="F24" s="166"/>
      <c r="G24" s="166"/>
      <c r="H24" s="166"/>
      <c r="I24" s="166"/>
    </row>
    <row r="25" spans="1:9" ht="13.5" customHeight="1">
      <c r="A25" s="6"/>
      <c r="B25" s="31"/>
      <c r="C25" s="163"/>
      <c r="D25" s="167"/>
      <c r="E25" s="168"/>
      <c r="F25" s="166"/>
      <c r="G25" s="166"/>
      <c r="H25" s="166"/>
      <c r="I25" s="166"/>
    </row>
    <row r="26" spans="1:9" ht="13.5" customHeight="1">
      <c r="A26" s="6"/>
      <c r="B26" s="31"/>
      <c r="C26" s="163"/>
      <c r="D26" s="164"/>
      <c r="E26" s="165"/>
      <c r="F26" s="166"/>
      <c r="G26" s="166"/>
      <c r="H26" s="166"/>
      <c r="I26" s="166"/>
    </row>
    <row r="27" spans="1:9" ht="13.5" customHeight="1">
      <c r="A27" s="6"/>
      <c r="B27" s="31"/>
      <c r="C27" s="163"/>
      <c r="D27" s="164"/>
      <c r="E27" s="165"/>
      <c r="F27" s="166"/>
      <c r="G27" s="166"/>
      <c r="H27" s="166"/>
      <c r="I27" s="166"/>
    </row>
    <row r="28" spans="1:9" ht="13.5" customHeight="1">
      <c r="B28" s="31"/>
      <c r="C28" s="163"/>
      <c r="D28" s="164"/>
      <c r="E28" s="165"/>
      <c r="F28" s="166"/>
      <c r="G28" s="166"/>
      <c r="H28" s="166"/>
      <c r="I28" s="166"/>
    </row>
    <row r="29" spans="1:9" ht="13.5" customHeight="1">
      <c r="A29" s="6"/>
      <c r="B29" s="6"/>
      <c r="C29" s="6"/>
      <c r="D29" s="6"/>
      <c r="E29" s="6"/>
      <c r="F29" s="28"/>
      <c r="G29" s="28"/>
      <c r="H29" s="28"/>
      <c r="I29" s="28"/>
    </row>
    <row r="30" spans="1:9" ht="13.5" customHeight="1">
      <c r="A30" s="6"/>
      <c r="B30" s="6"/>
      <c r="C30" s="6"/>
      <c r="D30" s="6"/>
      <c r="E30" s="6"/>
      <c r="F30" s="28"/>
      <c r="G30" s="28"/>
      <c r="H30" s="28"/>
      <c r="I30" s="28"/>
    </row>
  </sheetData>
  <mergeCells count="42">
    <mergeCell ref="C8:E8"/>
    <mergeCell ref="F8:I8"/>
    <mergeCell ref="C9:E9"/>
    <mergeCell ref="F9:I9"/>
    <mergeCell ref="C10:E10"/>
    <mergeCell ref="F10:I10"/>
    <mergeCell ref="C11:E11"/>
    <mergeCell ref="F11:I11"/>
    <mergeCell ref="C12:E12"/>
    <mergeCell ref="F12:I12"/>
    <mergeCell ref="C13:E13"/>
    <mergeCell ref="F13:I13"/>
    <mergeCell ref="C14:E14"/>
    <mergeCell ref="F14:I14"/>
    <mergeCell ref="C15:E15"/>
    <mergeCell ref="F15:I15"/>
    <mergeCell ref="C16:E16"/>
    <mergeCell ref="F16:I16"/>
    <mergeCell ref="C17:E17"/>
    <mergeCell ref="F17:I17"/>
    <mergeCell ref="C18:E18"/>
    <mergeCell ref="F18:I18"/>
    <mergeCell ref="C19:E19"/>
    <mergeCell ref="F19:I19"/>
    <mergeCell ref="C20:E20"/>
    <mergeCell ref="F20:I20"/>
    <mergeCell ref="C21:E21"/>
    <mergeCell ref="F21:I21"/>
    <mergeCell ref="C22:E22"/>
    <mergeCell ref="F22:I22"/>
    <mergeCell ref="C23:E23"/>
    <mergeCell ref="F23:I23"/>
    <mergeCell ref="C24:E24"/>
    <mergeCell ref="F24:I24"/>
    <mergeCell ref="C25:E25"/>
    <mergeCell ref="F25:I25"/>
    <mergeCell ref="C26:E26"/>
    <mergeCell ref="F26:I26"/>
    <mergeCell ref="C27:E27"/>
    <mergeCell ref="F27:I27"/>
    <mergeCell ref="C28:E28"/>
    <mergeCell ref="F28:I28"/>
  </mergeCells>
  <pageMargins left="0.7" right="0.7" top="0.75" bottom="0.75" header="0.3" footer="0.3"/>
  <customProperties>
    <customPr name="EpmWorksheetKeyString_GUI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79D1-83EF-4734-973D-36916E711BB5}">
  <sheetPr>
    <tabColor rgb="FF1F497D"/>
  </sheetPr>
  <dimension ref="A1:AV28"/>
  <sheetViews>
    <sheetView zoomScale="80" zoomScaleNormal="80" workbookViewId="0"/>
  </sheetViews>
  <sheetFormatPr defaultColWidth="0" defaultRowHeight="14.65" customHeight="1" zeroHeight="1"/>
  <cols>
    <col min="1" max="1" width="2.42578125" style="48" customWidth="1"/>
    <col min="2" max="2" width="19.7109375" style="48" customWidth="1"/>
    <col min="3" max="3" width="10.5703125" style="48" customWidth="1"/>
    <col min="4" max="4" width="19.140625" style="48" customWidth="1"/>
    <col min="5" max="5" width="33.5703125" style="48" customWidth="1"/>
    <col min="6" max="6" width="9.7109375" style="48" customWidth="1"/>
    <col min="7" max="12" width="9.140625" style="48" customWidth="1"/>
    <col min="13" max="26" width="9.140625" style="48" hidden="1" customWidth="1"/>
    <col min="27" max="48" width="0" style="48" hidden="1" customWidth="1"/>
    <col min="49" max="16384" width="9.140625" style="48" hidden="1"/>
  </cols>
  <sheetData>
    <row r="1" spans="2:5" s="46" customFormat="1" ht="47.65" customHeight="1">
      <c r="B1" s="3"/>
      <c r="C1" s="3"/>
      <c r="D1" s="3"/>
      <c r="E1" s="3"/>
    </row>
    <row r="2" spans="2:5" s="46" customFormat="1" ht="12.6">
      <c r="B2" s="3"/>
      <c r="C2" s="3"/>
      <c r="D2" s="3"/>
      <c r="E2" s="3"/>
    </row>
    <row r="3" spans="2:5" s="46" customFormat="1" ht="19.899999999999999">
      <c r="B3" s="3"/>
      <c r="C3" s="3"/>
      <c r="D3" s="4" t="s">
        <v>0</v>
      </c>
      <c r="E3" s="4"/>
    </row>
    <row r="4" spans="2:5" s="46" customFormat="1" ht="12.6">
      <c r="B4" s="3"/>
      <c r="C4" s="3"/>
      <c r="D4" s="3"/>
      <c r="E4" s="3"/>
    </row>
    <row r="5" spans="2:5" s="46" customFormat="1" ht="17.45">
      <c r="B5" s="3"/>
      <c r="C5" s="3"/>
      <c r="D5" s="5" t="s">
        <v>26</v>
      </c>
      <c r="E5" s="5"/>
    </row>
    <row r="6" spans="2:5" s="46" customFormat="1" ht="13.5" customHeight="1">
      <c r="B6" s="3"/>
      <c r="C6" s="3"/>
      <c r="D6" s="3"/>
      <c r="E6" s="3"/>
    </row>
    <row r="7" spans="2:5" s="6" customFormat="1" ht="13.5" customHeight="1"/>
    <row r="8" spans="2:5" s="6" customFormat="1" ht="13.5" customHeight="1"/>
    <row r="9" spans="2:5" ht="13.5" customHeight="1">
      <c r="B9" s="114" t="s">
        <v>21</v>
      </c>
      <c r="C9" s="183" t="s">
        <v>22</v>
      </c>
      <c r="D9" s="184"/>
      <c r="E9" s="114" t="s">
        <v>23</v>
      </c>
    </row>
    <row r="10" spans="2:5" ht="13.5" customHeight="1">
      <c r="B10" s="30"/>
      <c r="C10" s="185"/>
      <c r="D10" s="186"/>
      <c r="E10" s="115"/>
    </row>
    <row r="11" spans="2:5" ht="13.5" customHeight="1">
      <c r="B11" s="30"/>
      <c r="C11" s="185"/>
      <c r="D11" s="186"/>
      <c r="E11" s="116"/>
    </row>
    <row r="12" spans="2:5" ht="13.5" customHeight="1">
      <c r="B12" s="30"/>
      <c r="C12" s="179"/>
      <c r="D12" s="180"/>
      <c r="E12" s="116"/>
    </row>
    <row r="13" spans="2:5" ht="13.5" customHeight="1">
      <c r="B13" s="30"/>
      <c r="C13" s="179"/>
      <c r="D13" s="180"/>
      <c r="E13" s="116"/>
    </row>
    <row r="14" spans="2:5" ht="13.5" customHeight="1">
      <c r="B14" s="119"/>
      <c r="C14" s="181"/>
      <c r="D14" s="182"/>
      <c r="E14" s="116"/>
    </row>
    <row r="15" spans="2:5" ht="13.5" customHeight="1">
      <c r="B15" s="30"/>
      <c r="C15" s="179"/>
      <c r="D15" s="180"/>
      <c r="E15" s="115"/>
    </row>
    <row r="16" spans="2:5" ht="13.5" customHeight="1">
      <c r="B16" s="30"/>
      <c r="C16" s="117"/>
      <c r="D16" s="118"/>
      <c r="E16" s="115"/>
    </row>
    <row r="17" spans="2:5" ht="13.5" customHeight="1">
      <c r="B17" s="30"/>
      <c r="C17" s="179"/>
      <c r="D17" s="180"/>
      <c r="E17" s="30"/>
    </row>
    <row r="18" spans="2:5" ht="13.5" customHeight="1">
      <c r="B18" s="30"/>
      <c r="C18" s="179"/>
      <c r="D18" s="180"/>
      <c r="E18" s="30"/>
    </row>
    <row r="19" spans="2:5" ht="13.5" customHeight="1">
      <c r="B19" s="30"/>
      <c r="C19" s="179"/>
      <c r="D19" s="180"/>
      <c r="E19" s="30"/>
    </row>
    <row r="20" spans="2:5" ht="13.5" customHeight="1">
      <c r="B20" s="30"/>
      <c r="C20" s="179"/>
      <c r="D20" s="180"/>
      <c r="E20" s="30"/>
    </row>
    <row r="21" spans="2:5" ht="13.5" customHeight="1">
      <c r="B21" s="30"/>
      <c r="C21" s="179"/>
      <c r="D21" s="180"/>
      <c r="E21" s="30"/>
    </row>
    <row r="22" spans="2:5" ht="13.5" customHeight="1">
      <c r="B22" s="30"/>
      <c r="C22" s="179"/>
      <c r="D22" s="180"/>
      <c r="E22" s="30"/>
    </row>
    <row r="23" spans="2:5" ht="13.5" customHeight="1"/>
    <row r="24" spans="2:5" ht="13.5" customHeight="1"/>
    <row r="25" spans="2:5" ht="13.5" customHeight="1"/>
    <row r="26" spans="2:5" ht="13.5" customHeight="1"/>
    <row r="27" spans="2:5" ht="13.5" customHeight="1"/>
    <row r="28" spans="2:5" ht="14.45"/>
  </sheetData>
  <mergeCells count="13">
    <mergeCell ref="C14:D14"/>
    <mergeCell ref="C9:D9"/>
    <mergeCell ref="C10:D10"/>
    <mergeCell ref="C11:D11"/>
    <mergeCell ref="C12:D12"/>
    <mergeCell ref="C13:D13"/>
    <mergeCell ref="C22:D22"/>
    <mergeCell ref="C15:D15"/>
    <mergeCell ref="C17:D17"/>
    <mergeCell ref="C18:D18"/>
    <mergeCell ref="C19:D19"/>
    <mergeCell ref="C20:D20"/>
    <mergeCell ref="C21:D21"/>
  </mergeCells>
  <pageMargins left="0.7" right="0.7" top="0.75" bottom="0.75" header="0.3" footer="0.3"/>
  <customProperties>
    <customPr name="EpmWorksheetKeyString_GU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0367-D8A0-4506-92F1-11DD6EA0B1C0}">
  <sheetPr>
    <tabColor rgb="FF1F497D"/>
  </sheetPr>
  <dimension ref="A1:Y22"/>
  <sheetViews>
    <sheetView zoomScale="80" zoomScaleNormal="80" workbookViewId="0">
      <selection activeCell="G11" sqref="G11"/>
    </sheetView>
  </sheetViews>
  <sheetFormatPr defaultColWidth="0" defaultRowHeight="13.35" customHeight="1" zeroHeight="1"/>
  <cols>
    <col min="1" max="1" width="2.7109375" customWidth="1"/>
    <col min="2" max="2" width="4.140625" customWidth="1"/>
    <col min="3" max="3" width="19.5703125" customWidth="1"/>
    <col min="4" max="4" width="3.140625" customWidth="1"/>
    <col min="5" max="5" width="38.5703125" customWidth="1"/>
    <col min="6" max="6" width="39.5703125" customWidth="1"/>
    <col min="7" max="10" width="11" customWidth="1"/>
    <col min="11" max="11" width="3" customWidth="1"/>
    <col min="12" max="23" width="0" hidden="1" customWidth="1"/>
    <col min="24" max="24" width="9.140625" customWidth="1"/>
    <col min="25" max="25" width="0" hidden="1" customWidth="1"/>
    <col min="26" max="16384" width="8.7109375" hidden="1"/>
  </cols>
  <sheetData>
    <row r="1" spans="1:24" s="58" customFormat="1" ht="12.6">
      <c r="A1" s="3"/>
      <c r="B1" s="3"/>
      <c r="C1" s="3"/>
      <c r="D1" s="3"/>
      <c r="E1" s="3"/>
      <c r="F1" s="3"/>
      <c r="G1" s="3"/>
      <c r="H1" s="3"/>
      <c r="I1" s="3"/>
      <c r="J1" s="3"/>
      <c r="K1" s="3"/>
      <c r="L1" s="3"/>
      <c r="M1" s="3"/>
      <c r="N1" s="3"/>
      <c r="O1" s="3"/>
      <c r="P1" s="3"/>
      <c r="Q1" s="3"/>
      <c r="R1" s="3"/>
      <c r="S1" s="3"/>
      <c r="T1" s="3"/>
      <c r="U1" s="3"/>
      <c r="V1" s="3"/>
      <c r="W1" s="3"/>
      <c r="X1" s="3"/>
    </row>
    <row r="2" spans="1:24" s="58" customFormat="1" ht="12.6">
      <c r="A2" s="3"/>
      <c r="B2" s="3"/>
      <c r="C2" s="3"/>
      <c r="D2" s="3"/>
      <c r="E2" s="3"/>
      <c r="F2" s="3"/>
      <c r="G2" s="3"/>
      <c r="H2" s="3"/>
      <c r="I2" s="3"/>
      <c r="J2" s="3"/>
      <c r="K2" s="3"/>
      <c r="L2" s="3"/>
      <c r="M2" s="3"/>
      <c r="N2" s="3"/>
      <c r="O2" s="3"/>
      <c r="P2" s="3"/>
      <c r="Q2" s="3"/>
      <c r="R2" s="3"/>
      <c r="S2" s="3"/>
      <c r="T2" s="3"/>
      <c r="U2" s="3"/>
      <c r="V2" s="3"/>
      <c r="W2" s="3"/>
      <c r="X2" s="3"/>
    </row>
    <row r="3" spans="1:24" s="58" customFormat="1" ht="19.899999999999999">
      <c r="A3" s="3"/>
      <c r="B3" s="3"/>
      <c r="C3" s="3"/>
      <c r="D3" s="4" t="s">
        <v>0</v>
      </c>
      <c r="E3" s="3"/>
      <c r="F3" s="3"/>
      <c r="G3" s="3"/>
      <c r="H3" s="3"/>
      <c r="I3" s="3"/>
      <c r="J3" s="3"/>
      <c r="K3" s="3"/>
      <c r="L3" s="3"/>
      <c r="M3" s="3"/>
      <c r="N3" s="3"/>
      <c r="O3" s="3"/>
      <c r="P3" s="3"/>
      <c r="Q3" s="3"/>
      <c r="R3" s="3"/>
      <c r="S3" s="3"/>
      <c r="T3" s="3"/>
      <c r="U3" s="3"/>
      <c r="V3" s="3"/>
      <c r="W3" s="3"/>
      <c r="X3" s="3"/>
    </row>
    <row r="4" spans="1:24" s="58" customFormat="1" ht="12.6">
      <c r="A4" s="3"/>
      <c r="B4" s="3"/>
      <c r="C4" s="3"/>
      <c r="D4" s="3"/>
      <c r="E4" s="3"/>
      <c r="F4" s="3"/>
      <c r="G4" s="3"/>
      <c r="H4" s="3"/>
      <c r="I4" s="3"/>
      <c r="J4" s="3"/>
      <c r="K4" s="3"/>
      <c r="L4" s="3"/>
      <c r="M4" s="3"/>
      <c r="N4" s="3"/>
      <c r="O4" s="3"/>
      <c r="P4" s="3"/>
      <c r="Q4" s="3"/>
      <c r="R4" s="3"/>
      <c r="S4" s="3"/>
      <c r="T4" s="3"/>
      <c r="U4" s="3"/>
      <c r="V4" s="3"/>
      <c r="W4" s="3"/>
      <c r="X4" s="3"/>
    </row>
    <row r="5" spans="1:24" s="58" customFormat="1" ht="17.45">
      <c r="A5" s="3"/>
      <c r="B5" s="3"/>
      <c r="C5" s="3"/>
      <c r="D5" s="5" t="s">
        <v>27</v>
      </c>
      <c r="E5" s="3"/>
      <c r="F5" s="3"/>
      <c r="G5" s="3"/>
      <c r="H5" s="3"/>
      <c r="I5" s="3"/>
      <c r="J5" s="3"/>
      <c r="K5" s="3"/>
      <c r="L5" s="3"/>
      <c r="M5" s="3"/>
      <c r="N5" s="3"/>
      <c r="O5" s="3"/>
      <c r="P5" s="3"/>
      <c r="Q5" s="3"/>
      <c r="R5" s="3"/>
      <c r="S5" s="3"/>
      <c r="T5" s="3"/>
      <c r="U5" s="3"/>
      <c r="V5" s="3"/>
      <c r="W5" s="3"/>
      <c r="X5" s="3"/>
    </row>
    <row r="6" spans="1:24" s="58" customFormat="1" ht="13.5" customHeight="1">
      <c r="A6" s="3"/>
      <c r="B6" s="3"/>
      <c r="C6" s="3"/>
      <c r="D6" s="3"/>
      <c r="E6" s="3"/>
      <c r="F6" s="3"/>
      <c r="G6" s="3"/>
      <c r="H6" s="3"/>
      <c r="I6" s="3"/>
      <c r="J6" s="3"/>
      <c r="K6" s="3"/>
      <c r="L6" s="3"/>
      <c r="M6" s="3"/>
      <c r="N6" s="3"/>
      <c r="O6" s="3"/>
      <c r="P6" s="3"/>
      <c r="Q6" s="3"/>
      <c r="R6" s="3"/>
      <c r="S6" s="3"/>
      <c r="T6" s="3"/>
      <c r="U6" s="3"/>
      <c r="V6" s="3"/>
      <c r="W6" s="3"/>
      <c r="X6" s="3"/>
    </row>
    <row r="7" spans="1:24" ht="13.5" customHeight="1">
      <c r="A7" s="3"/>
      <c r="B7" s="3"/>
      <c r="C7" s="3"/>
      <c r="D7" s="3"/>
      <c r="E7" s="3"/>
      <c r="F7" s="3"/>
      <c r="G7" s="3"/>
      <c r="H7" s="3"/>
      <c r="I7" s="3"/>
      <c r="J7" s="3"/>
      <c r="K7" s="3"/>
      <c r="L7" s="6"/>
      <c r="M7" s="6"/>
      <c r="N7" s="6"/>
      <c r="O7" s="6"/>
      <c r="P7" s="6"/>
      <c r="Q7" s="6"/>
      <c r="R7" s="6"/>
      <c r="S7" s="6"/>
      <c r="T7" s="6"/>
      <c r="U7" s="6"/>
      <c r="V7" s="6"/>
      <c r="W7" s="6"/>
      <c r="X7" s="6"/>
    </row>
    <row r="8" spans="1:24" ht="13.5" customHeight="1">
      <c r="A8" s="6"/>
      <c r="B8" s="6"/>
      <c r="C8" s="59" t="s">
        <v>28</v>
      </c>
      <c r="D8" s="6"/>
      <c r="E8" s="6"/>
      <c r="F8" s="120"/>
      <c r="G8" s="6"/>
      <c r="H8" s="6"/>
      <c r="I8" s="6"/>
      <c r="J8" s="6"/>
      <c r="K8" s="6"/>
      <c r="L8" s="6"/>
      <c r="M8" s="6"/>
      <c r="N8" s="6"/>
      <c r="O8" s="6"/>
      <c r="P8" s="6"/>
      <c r="Q8" s="6"/>
      <c r="R8" s="6"/>
      <c r="S8" s="6"/>
      <c r="T8" s="6"/>
      <c r="U8" s="6"/>
      <c r="V8" s="6"/>
      <c r="W8" s="6"/>
      <c r="X8" s="6"/>
    </row>
    <row r="9" spans="1:24" ht="13.5" customHeight="1">
      <c r="A9" s="6"/>
      <c r="B9" s="6"/>
      <c r="C9" s="59" t="s">
        <v>29</v>
      </c>
      <c r="D9" s="6"/>
      <c r="E9" s="6"/>
      <c r="F9" s="120"/>
      <c r="G9" s="6"/>
      <c r="H9" s="6"/>
      <c r="I9" s="6"/>
      <c r="J9" s="6"/>
      <c r="K9" s="6"/>
      <c r="L9" s="6"/>
      <c r="M9" s="6"/>
      <c r="N9" s="6"/>
      <c r="O9" s="6"/>
      <c r="P9" s="6"/>
      <c r="Q9" s="6"/>
      <c r="R9" s="6"/>
      <c r="S9" s="6"/>
      <c r="T9" s="6"/>
      <c r="U9" s="6"/>
      <c r="V9" s="6"/>
      <c r="W9" s="6"/>
      <c r="X9" s="6"/>
    </row>
    <row r="10" spans="1:24" ht="13.5" customHeight="1">
      <c r="A10" s="6"/>
      <c r="B10" s="6"/>
      <c r="C10" s="59" t="s">
        <v>30</v>
      </c>
      <c r="D10" s="6"/>
      <c r="E10" s="6"/>
      <c r="F10" s="121"/>
      <c r="G10" s="6"/>
      <c r="H10" s="6"/>
      <c r="I10" s="6"/>
      <c r="J10" s="6"/>
      <c r="K10" s="6"/>
      <c r="L10" s="6"/>
      <c r="M10" s="6"/>
      <c r="N10" s="6"/>
      <c r="O10" s="6"/>
      <c r="P10" s="6"/>
      <c r="Q10" s="6"/>
      <c r="R10" s="6"/>
      <c r="S10" s="6"/>
      <c r="T10" s="6"/>
      <c r="U10" s="6"/>
      <c r="V10" s="6"/>
      <c r="W10" s="6"/>
      <c r="X10" s="6"/>
    </row>
    <row r="11" spans="1:24" ht="13.5" customHeight="1">
      <c r="A11" s="6"/>
      <c r="B11" s="6"/>
      <c r="C11" s="59" t="s">
        <v>31</v>
      </c>
      <c r="D11" s="6"/>
      <c r="E11" s="6"/>
      <c r="F11" s="120"/>
      <c r="G11" s="135" t="s">
        <v>32</v>
      </c>
      <c r="H11" s="6"/>
      <c r="I11" s="6"/>
      <c r="J11" s="6"/>
      <c r="K11" s="6"/>
      <c r="L11" s="6"/>
      <c r="M11" s="6"/>
      <c r="N11" s="6"/>
      <c r="O11" s="6"/>
      <c r="P11" s="6"/>
      <c r="Q11" s="6"/>
      <c r="R11" s="6"/>
      <c r="S11" s="6"/>
      <c r="T11" s="6"/>
      <c r="U11" s="6"/>
      <c r="V11" s="6"/>
      <c r="W11" s="6"/>
      <c r="X11" s="6"/>
    </row>
    <row r="12" spans="1:24" ht="13.5" customHeight="1">
      <c r="A12" s="6"/>
      <c r="B12" s="6"/>
      <c r="C12" s="59" t="s">
        <v>33</v>
      </c>
      <c r="D12" s="6"/>
      <c r="E12" s="6"/>
      <c r="F12" s="120"/>
      <c r="G12" s="6"/>
      <c r="H12" s="6"/>
      <c r="I12" s="6"/>
      <c r="J12" s="6"/>
      <c r="K12" s="6"/>
      <c r="L12" s="6"/>
      <c r="M12" s="6"/>
      <c r="N12" s="6"/>
      <c r="O12" s="6"/>
      <c r="P12" s="6"/>
      <c r="Q12" s="6"/>
      <c r="R12" s="6"/>
      <c r="S12" s="6"/>
      <c r="T12" s="6"/>
      <c r="U12" s="6"/>
      <c r="V12" s="6"/>
      <c r="W12" s="6"/>
      <c r="X12" s="6"/>
    </row>
    <row r="13" spans="1:24" ht="13.5" customHeight="1">
      <c r="A13" s="6"/>
      <c r="B13" s="6"/>
      <c r="C13" s="59" t="s">
        <v>34</v>
      </c>
      <c r="D13" s="6"/>
      <c r="E13" s="6"/>
      <c r="F13" s="121"/>
      <c r="G13" s="6"/>
      <c r="H13" s="6"/>
      <c r="I13" s="6"/>
      <c r="J13" s="6"/>
      <c r="K13" s="6"/>
      <c r="L13" s="6"/>
      <c r="M13" s="6"/>
      <c r="N13" s="6"/>
      <c r="O13" s="6"/>
      <c r="P13" s="6"/>
      <c r="Q13" s="6"/>
      <c r="R13" s="6"/>
      <c r="S13" s="6"/>
      <c r="T13" s="6"/>
      <c r="U13" s="6"/>
      <c r="V13" s="6"/>
      <c r="W13" s="6"/>
      <c r="X13" s="6"/>
    </row>
    <row r="14" spans="1:24" ht="13.5" customHeight="1">
      <c r="A14" s="6"/>
      <c r="B14" s="6"/>
      <c r="C14" s="59" t="s">
        <v>35</v>
      </c>
      <c r="D14" s="6"/>
      <c r="E14" s="6"/>
      <c r="F14" s="121"/>
      <c r="G14" s="6"/>
      <c r="H14" s="6"/>
      <c r="I14" s="6"/>
      <c r="J14" s="6"/>
      <c r="K14" s="6"/>
      <c r="L14" s="6"/>
      <c r="M14" s="6"/>
      <c r="N14" s="6"/>
      <c r="O14" s="6"/>
      <c r="P14" s="6"/>
      <c r="Q14" s="6"/>
      <c r="R14" s="6"/>
      <c r="S14" s="6"/>
      <c r="T14" s="6"/>
      <c r="U14" s="6"/>
      <c r="V14" s="6"/>
      <c r="W14" s="6"/>
      <c r="X14" s="6"/>
    </row>
    <row r="15" spans="1:24" ht="13.5" customHeight="1">
      <c r="A15" s="6"/>
      <c r="B15" s="6"/>
      <c r="C15" s="6"/>
      <c r="D15" s="6"/>
      <c r="E15" s="6"/>
      <c r="F15" s="6"/>
      <c r="G15" s="6"/>
      <c r="H15" s="6"/>
      <c r="I15" s="6"/>
      <c r="J15" s="6"/>
      <c r="K15" s="6"/>
      <c r="L15" s="6"/>
      <c r="M15" s="6"/>
      <c r="N15" s="6"/>
      <c r="O15" s="6"/>
      <c r="P15" s="6"/>
      <c r="Q15" s="6"/>
      <c r="R15" s="6"/>
      <c r="S15" s="6"/>
      <c r="T15" s="6"/>
      <c r="U15" s="6"/>
      <c r="V15" s="6"/>
      <c r="W15" s="6"/>
      <c r="X15" s="6"/>
    </row>
    <row r="16" spans="1:24" ht="13.5" hidden="1" customHeight="1">
      <c r="A16" s="6"/>
      <c r="B16" s="6"/>
      <c r="C16" s="6"/>
      <c r="D16" s="6"/>
      <c r="E16" s="6"/>
      <c r="F16" s="6"/>
      <c r="G16" s="6"/>
      <c r="H16" s="6"/>
      <c r="I16" s="6"/>
      <c r="J16" s="6"/>
      <c r="K16" s="6"/>
      <c r="L16" s="6"/>
      <c r="M16" s="6"/>
      <c r="N16" s="6"/>
      <c r="O16" s="6"/>
      <c r="P16" s="6"/>
      <c r="Q16" s="6"/>
      <c r="R16" s="6"/>
      <c r="S16" s="6"/>
      <c r="T16" s="6"/>
      <c r="U16" s="6"/>
      <c r="V16" s="6"/>
      <c r="W16" s="6"/>
      <c r="X16" s="6"/>
    </row>
    <row r="17" spans="1:24" ht="13.35" hidden="1" customHeight="1">
      <c r="A17" s="6"/>
      <c r="B17" s="6"/>
      <c r="C17" s="6"/>
      <c r="D17" s="6"/>
      <c r="E17" s="6"/>
      <c r="F17" s="6"/>
      <c r="G17" s="6"/>
      <c r="H17" s="6"/>
      <c r="I17" s="6"/>
      <c r="J17" s="6"/>
      <c r="K17" s="6"/>
      <c r="L17" s="6"/>
      <c r="M17" s="6"/>
      <c r="N17" s="6"/>
      <c r="O17" s="6"/>
      <c r="P17" s="6"/>
      <c r="Q17" s="6"/>
      <c r="R17" s="6"/>
      <c r="S17" s="6"/>
      <c r="T17" s="6"/>
      <c r="U17" s="6"/>
      <c r="V17" s="6"/>
      <c r="W17" s="6"/>
      <c r="X17" s="6"/>
    </row>
    <row r="18" spans="1:24" ht="13.35" hidden="1" customHeight="1">
      <c r="A18" s="6"/>
      <c r="B18" s="6"/>
      <c r="C18" s="6"/>
      <c r="D18" s="6"/>
      <c r="E18" s="6"/>
      <c r="F18" s="6"/>
      <c r="G18" s="6"/>
      <c r="H18" s="6"/>
      <c r="I18" s="6"/>
      <c r="J18" s="6"/>
      <c r="K18" s="6"/>
      <c r="L18" s="6"/>
      <c r="M18" s="6"/>
      <c r="N18" s="6"/>
      <c r="O18" s="6"/>
      <c r="P18" s="6"/>
      <c r="Q18" s="6"/>
      <c r="R18" s="6"/>
      <c r="S18" s="6"/>
      <c r="T18" s="6"/>
      <c r="U18" s="6"/>
      <c r="V18" s="6"/>
      <c r="W18" s="6"/>
      <c r="X18" s="6"/>
    </row>
    <row r="19" spans="1:24" ht="14.45" hidden="1">
      <c r="A19" s="6"/>
      <c r="B19" s="6"/>
      <c r="C19" s="6" t="s">
        <v>36</v>
      </c>
      <c r="D19" s="6"/>
      <c r="E19" s="6"/>
      <c r="F19" s="6"/>
      <c r="G19" s="6"/>
      <c r="H19" s="6"/>
      <c r="I19" s="6"/>
      <c r="J19" s="6"/>
      <c r="K19" s="6"/>
      <c r="L19" s="6"/>
      <c r="M19" s="6"/>
      <c r="N19" s="6"/>
      <c r="O19" s="6"/>
      <c r="P19" s="6"/>
      <c r="Q19" s="6"/>
      <c r="R19" s="6"/>
      <c r="S19" s="6"/>
      <c r="T19" s="6"/>
      <c r="U19" s="6"/>
      <c r="V19" s="6"/>
      <c r="W19" s="6"/>
      <c r="X19" s="6"/>
    </row>
    <row r="20" spans="1:24" ht="14.45" hidden="1">
      <c r="A20" s="6"/>
      <c r="B20" s="6"/>
      <c r="C20" s="6" t="s">
        <v>37</v>
      </c>
      <c r="D20" s="6"/>
      <c r="E20" s="6"/>
      <c r="F20" s="6"/>
      <c r="G20" s="6"/>
      <c r="H20" s="6"/>
      <c r="I20" s="6"/>
      <c r="J20" s="6"/>
      <c r="K20" s="6"/>
      <c r="L20" s="6"/>
      <c r="M20" s="6"/>
      <c r="N20" s="6"/>
      <c r="O20" s="6"/>
      <c r="P20" s="6"/>
      <c r="Q20" s="6"/>
      <c r="R20" s="6"/>
      <c r="S20" s="6"/>
      <c r="T20" s="6"/>
      <c r="U20" s="6"/>
      <c r="V20" s="6"/>
      <c r="W20" s="6"/>
      <c r="X20" s="6"/>
    </row>
    <row r="21" spans="1:24" ht="14.45" hidden="1">
      <c r="A21" s="6"/>
      <c r="B21" s="6"/>
      <c r="C21" s="6" t="s">
        <v>38</v>
      </c>
      <c r="D21" s="6"/>
      <c r="E21" s="6"/>
      <c r="F21" s="6"/>
      <c r="G21" s="6"/>
      <c r="H21" s="6"/>
      <c r="I21" s="6"/>
      <c r="J21" s="6"/>
      <c r="K21" s="6"/>
      <c r="L21" s="6"/>
      <c r="M21" s="6"/>
      <c r="N21" s="6"/>
      <c r="O21" s="6"/>
      <c r="P21" s="6"/>
      <c r="Q21" s="6"/>
      <c r="R21" s="6"/>
      <c r="S21" s="6"/>
      <c r="T21" s="6"/>
      <c r="U21" s="6"/>
      <c r="V21" s="6"/>
      <c r="W21" s="6"/>
      <c r="X21" s="6"/>
    </row>
    <row r="22" spans="1:24" ht="14.45" hidden="1">
      <c r="A22" s="6"/>
      <c r="B22" s="6"/>
      <c r="C22" s="6"/>
      <c r="D22" s="6"/>
      <c r="E22" s="6"/>
      <c r="F22" s="6"/>
      <c r="G22" s="6"/>
      <c r="H22" s="6"/>
      <c r="I22" s="6"/>
      <c r="J22" s="6"/>
      <c r="K22" s="6"/>
      <c r="L22" s="6"/>
      <c r="M22" s="6"/>
      <c r="N22" s="6"/>
      <c r="O22" s="6"/>
      <c r="P22" s="6"/>
      <c r="Q22" s="6"/>
      <c r="R22" s="6"/>
      <c r="S22" s="6"/>
      <c r="T22" s="6"/>
      <c r="U22" s="6"/>
      <c r="V22" s="6"/>
      <c r="W22" s="6"/>
      <c r="X22" s="6"/>
    </row>
  </sheetData>
  <pageMargins left="0.7" right="0.7" top="0.75" bottom="0.75" header="0.3" footer="0.3"/>
  <customProperties>
    <customPr name="EpmWorksheetKeyString_GU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2B97D-14D9-4125-8310-39AE98951ACF}">
  <sheetPr>
    <tabColor rgb="FF1F497D"/>
  </sheetPr>
  <dimension ref="A1:K21"/>
  <sheetViews>
    <sheetView zoomScale="80" zoomScaleNormal="80" workbookViewId="0"/>
  </sheetViews>
  <sheetFormatPr defaultColWidth="0" defaultRowHeight="13.35" customHeight="1" zeroHeight="1"/>
  <cols>
    <col min="1" max="1" width="2.7109375" customWidth="1"/>
    <col min="2" max="2" width="4.140625" customWidth="1"/>
    <col min="3" max="3" width="19.5703125" customWidth="1"/>
    <col min="4" max="4" width="6.140625" customWidth="1"/>
    <col min="5" max="5" width="69.5703125" bestFit="1" customWidth="1"/>
    <col min="6" max="6" width="39.5703125" customWidth="1"/>
    <col min="7" max="10" width="11" customWidth="1"/>
    <col min="11" max="11" width="3" customWidth="1"/>
    <col min="12" max="16384" width="8.7109375" hidden="1"/>
  </cols>
  <sheetData>
    <row r="1" spans="1:11" s="58" customFormat="1" ht="48" customHeight="1">
      <c r="A1" s="3"/>
      <c r="B1" s="3"/>
      <c r="C1" s="3"/>
      <c r="D1" s="3"/>
      <c r="E1" s="3"/>
      <c r="F1" s="3"/>
      <c r="G1" s="3"/>
      <c r="H1" s="3"/>
      <c r="I1" s="3"/>
      <c r="J1" s="3"/>
      <c r="K1" s="3"/>
    </row>
    <row r="2" spans="1:11" s="58" customFormat="1" ht="12.6">
      <c r="A2" s="3"/>
      <c r="B2" s="3"/>
      <c r="C2" s="3"/>
      <c r="D2" s="3"/>
      <c r="E2" s="3"/>
      <c r="F2" s="3"/>
      <c r="G2" s="3"/>
      <c r="H2" s="3"/>
      <c r="I2" s="3"/>
      <c r="J2" s="3"/>
      <c r="K2" s="3"/>
    </row>
    <row r="3" spans="1:11" s="58" customFormat="1" ht="19.899999999999999">
      <c r="A3" s="3"/>
      <c r="B3" s="3"/>
      <c r="C3" s="3"/>
      <c r="D3" s="4" t="s">
        <v>0</v>
      </c>
      <c r="E3" s="3"/>
      <c r="F3" s="3"/>
      <c r="G3" s="3"/>
      <c r="H3" s="3"/>
      <c r="I3" s="3"/>
      <c r="J3" s="3"/>
      <c r="K3" s="3"/>
    </row>
    <row r="4" spans="1:11" s="58" customFormat="1" ht="12.6">
      <c r="A4" s="3"/>
      <c r="B4" s="3"/>
      <c r="C4" s="3"/>
      <c r="D4" s="3"/>
      <c r="E4" s="3"/>
      <c r="F4" s="3"/>
      <c r="G4" s="3"/>
      <c r="H4" s="3"/>
      <c r="I4" s="3"/>
      <c r="J4" s="3"/>
      <c r="K4" s="3"/>
    </row>
    <row r="5" spans="1:11" s="58" customFormat="1" ht="17.45">
      <c r="A5" s="3"/>
      <c r="B5" s="3"/>
      <c r="C5" s="3"/>
      <c r="D5" s="5" t="s">
        <v>39</v>
      </c>
      <c r="E5" s="3"/>
      <c r="F5" s="3"/>
      <c r="G5" s="3"/>
      <c r="H5" s="3"/>
      <c r="I5" s="3"/>
      <c r="J5" s="3"/>
      <c r="K5" s="3"/>
    </row>
    <row r="6" spans="1:11" s="58" customFormat="1" ht="13.5" customHeight="1">
      <c r="A6" s="3"/>
      <c r="B6" s="3"/>
      <c r="C6" s="3"/>
      <c r="D6" s="3"/>
      <c r="E6" s="3"/>
      <c r="F6" s="3"/>
      <c r="G6" s="3"/>
      <c r="H6" s="3"/>
      <c r="I6" s="3"/>
      <c r="J6" s="3"/>
      <c r="K6" s="3"/>
    </row>
    <row r="7" spans="1:11" ht="13.5" customHeight="1">
      <c r="A7" s="6"/>
      <c r="B7" s="6"/>
      <c r="C7" s="6"/>
      <c r="D7" s="6"/>
      <c r="E7" s="6"/>
      <c r="F7" s="6"/>
      <c r="G7" s="6"/>
      <c r="H7" s="6"/>
      <c r="I7" s="6"/>
      <c r="J7" s="6"/>
      <c r="K7" s="6"/>
    </row>
    <row r="8" spans="1:11" ht="13.5" customHeight="1">
      <c r="A8" s="6"/>
      <c r="B8" s="6"/>
      <c r="C8" s="6"/>
      <c r="D8" s="6"/>
      <c r="E8" s="59" t="s">
        <v>40</v>
      </c>
      <c r="F8" s="47" t="s">
        <v>27</v>
      </c>
      <c r="G8" s="6"/>
      <c r="H8" s="6"/>
      <c r="I8" s="6"/>
      <c r="J8" s="6"/>
      <c r="K8" s="6"/>
    </row>
    <row r="9" spans="1:11" ht="13.5" customHeight="1">
      <c r="A9" s="6"/>
      <c r="B9" s="6"/>
      <c r="C9" s="6"/>
      <c r="D9" s="6"/>
      <c r="E9" s="59" t="s">
        <v>41</v>
      </c>
      <c r="F9" s="47" t="s">
        <v>42</v>
      </c>
      <c r="G9" s="6"/>
      <c r="H9" s="6"/>
      <c r="I9" s="6"/>
      <c r="J9" s="6"/>
      <c r="K9" s="6"/>
    </row>
    <row r="10" spans="1:11" ht="13.5" customHeight="1">
      <c r="A10" s="6"/>
      <c r="B10" s="6"/>
      <c r="C10" s="6"/>
      <c r="D10" s="6"/>
      <c r="E10" s="59" t="s">
        <v>43</v>
      </c>
      <c r="F10" s="47" t="s">
        <v>44</v>
      </c>
      <c r="G10" s="6"/>
      <c r="H10" s="6"/>
      <c r="I10" s="6"/>
      <c r="J10" s="6"/>
      <c r="K10" s="6"/>
    </row>
    <row r="11" spans="1:11" ht="13.5" customHeight="1">
      <c r="A11" s="6"/>
      <c r="B11" s="6"/>
      <c r="C11" s="6"/>
      <c r="D11" s="6"/>
      <c r="E11" s="59" t="s">
        <v>45</v>
      </c>
      <c r="F11" s="47" t="s">
        <v>46</v>
      </c>
      <c r="G11" s="6"/>
      <c r="H11" s="6"/>
      <c r="I11" s="6"/>
      <c r="J11" s="6"/>
      <c r="K11" s="6"/>
    </row>
    <row r="12" spans="1:11" ht="13.5" customHeight="1">
      <c r="A12" s="6"/>
      <c r="B12" s="6"/>
      <c r="C12" s="6"/>
      <c r="D12" s="6"/>
      <c r="E12" s="6" t="s">
        <v>47</v>
      </c>
      <c r="F12" s="47" t="s">
        <v>48</v>
      </c>
      <c r="G12" s="6"/>
      <c r="H12" s="6"/>
      <c r="I12" s="6"/>
      <c r="J12" s="6"/>
      <c r="K12" s="6"/>
    </row>
    <row r="13" spans="1:11" ht="13.5" customHeight="1">
      <c r="A13" s="6"/>
      <c r="B13" s="6"/>
      <c r="C13" s="6"/>
      <c r="D13" s="6"/>
      <c r="E13" s="6"/>
      <c r="F13" s="122"/>
      <c r="G13" s="6"/>
      <c r="H13" s="6"/>
      <c r="I13" s="6"/>
      <c r="J13" s="6"/>
      <c r="K13" s="6"/>
    </row>
    <row r="14" spans="1:11" ht="13.5" customHeight="1">
      <c r="A14" s="6"/>
      <c r="B14" s="6"/>
      <c r="C14" s="6"/>
      <c r="D14" s="6"/>
      <c r="E14" s="6"/>
      <c r="F14" s="122"/>
      <c r="G14" s="6"/>
      <c r="H14" s="6"/>
      <c r="I14" s="6"/>
      <c r="J14" s="6"/>
      <c r="K14" s="6"/>
    </row>
    <row r="15" spans="1:11" ht="13.5" customHeight="1">
      <c r="A15" s="6"/>
      <c r="B15" s="6"/>
      <c r="C15" s="6"/>
      <c r="D15" s="6"/>
      <c r="E15" s="6"/>
      <c r="F15" s="122"/>
      <c r="G15" s="6"/>
      <c r="H15" s="6"/>
      <c r="I15" s="6"/>
      <c r="J15" s="123"/>
      <c r="K15" s="6"/>
    </row>
    <row r="16" spans="1:11" ht="13.5" customHeight="1">
      <c r="A16" s="6"/>
      <c r="B16" s="6"/>
      <c r="C16" s="6"/>
      <c r="D16" s="6"/>
      <c r="E16" s="6"/>
      <c r="F16" s="122"/>
      <c r="G16" s="6"/>
      <c r="H16" s="6"/>
      <c r="I16" s="6"/>
      <c r="J16" s="123"/>
      <c r="K16" s="6"/>
    </row>
    <row r="17" spans="1:11" ht="13.5" customHeight="1">
      <c r="A17" s="6"/>
      <c r="B17" s="6"/>
      <c r="C17" s="6"/>
      <c r="D17" s="6"/>
      <c r="E17" s="6"/>
      <c r="F17" s="122"/>
      <c r="G17" s="6"/>
      <c r="H17" s="6"/>
      <c r="I17" s="6"/>
      <c r="J17" s="6"/>
      <c r="K17" s="6"/>
    </row>
    <row r="18" spans="1:11" ht="13.5" customHeight="1">
      <c r="A18" s="6"/>
      <c r="B18" s="6"/>
      <c r="C18" s="6"/>
      <c r="D18" s="6"/>
      <c r="E18" s="60"/>
      <c r="F18" s="122"/>
      <c r="G18" s="6"/>
      <c r="H18" s="6"/>
      <c r="I18" s="6"/>
      <c r="J18" s="6"/>
      <c r="K18" s="6"/>
    </row>
    <row r="19" spans="1:11" ht="13.5" customHeight="1">
      <c r="A19" s="6"/>
      <c r="B19" s="6"/>
      <c r="C19" s="6"/>
      <c r="D19" s="6"/>
      <c r="E19" s="6"/>
      <c r="F19" s="122"/>
      <c r="G19" s="6"/>
      <c r="H19" s="6"/>
      <c r="I19" s="6"/>
      <c r="J19" s="123"/>
      <c r="K19" s="6"/>
    </row>
    <row r="20" spans="1:11" ht="13.5" customHeight="1">
      <c r="A20" s="6"/>
      <c r="B20" s="6"/>
      <c r="C20" s="6"/>
      <c r="D20" s="6"/>
      <c r="E20" s="6"/>
      <c r="F20" s="122"/>
      <c r="G20" s="6"/>
      <c r="H20" s="6"/>
      <c r="I20" s="6"/>
      <c r="J20" s="123"/>
      <c r="K20" s="6"/>
    </row>
    <row r="21" spans="1:11" ht="13.5" customHeight="1">
      <c r="A21" s="6"/>
      <c r="B21" s="6"/>
      <c r="C21" s="6"/>
      <c r="D21" s="6"/>
      <c r="E21" s="6"/>
      <c r="F21" s="122"/>
      <c r="G21" s="6"/>
      <c r="H21" s="6"/>
      <c r="I21" s="6"/>
      <c r="J21" s="123"/>
      <c r="K21" s="6"/>
    </row>
  </sheetData>
  <hyperlinks>
    <hyperlink ref="F9" location="'1'!A1" display="Sheet 1" xr:uid="{E2297FB5-1915-4F78-9FF9-75A214CAC472}"/>
    <hyperlink ref="F10" location="'2'!A1" display="Sheet 2" xr:uid="{975E7DC7-A100-4060-ACB8-B0EF70E1B68E}"/>
    <hyperlink ref="F8" location="'Universal Data'!A1" display="Universal data" xr:uid="{634E24C0-7141-4AEA-8E31-E8521A19F6F6}"/>
    <hyperlink ref="F11" location="'3'!A1" display="Sheet 3" xr:uid="{9DD484B4-6577-4D30-826C-0DACB5702C31}"/>
    <hyperlink ref="F12" location="'4'!A1" display="Sheet 4" xr:uid="{79C6578C-3431-40CF-9E47-A9473A6986C9}"/>
  </hyperlinks>
  <pageMargins left="0.7" right="0.7" top="0.75" bottom="0.75" header="0.3" footer="0.3"/>
  <customProperties>
    <customPr name="EpmWorksheetKeyString_GU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617ED-A675-4128-B340-EA4BBB2844E6}">
  <sheetPr>
    <tabColor rgb="FF8064A2"/>
  </sheetPr>
  <dimension ref="A1:AN28"/>
  <sheetViews>
    <sheetView zoomScale="80" zoomScaleNormal="80" workbookViewId="0"/>
  </sheetViews>
  <sheetFormatPr defaultColWidth="0" defaultRowHeight="12.75" customHeight="1" zeroHeight="1"/>
  <cols>
    <col min="1" max="1" width="2.7109375" style="6" customWidth="1"/>
    <col min="2" max="2" width="3.42578125" style="6" customWidth="1"/>
    <col min="3" max="3" width="39.7109375" style="6" customWidth="1"/>
    <col min="4" max="4" width="13" style="6" customWidth="1"/>
    <col min="5" max="5" width="15.5703125" style="6" customWidth="1"/>
    <col min="6" max="6" width="2.7109375" style="6" customWidth="1"/>
    <col min="7" max="7" width="3.5703125" style="6" customWidth="1"/>
    <col min="8" max="27" width="11" style="6" customWidth="1"/>
    <col min="28" max="29" width="10.5703125" style="6" customWidth="1"/>
    <col min="30" max="40" width="10.5703125" style="6" hidden="1" customWidth="1"/>
    <col min="41" max="16384" width="8.7109375" style="6" hidden="1"/>
  </cols>
  <sheetData>
    <row r="1" spans="1:29" ht="58.15" customHeight="1"/>
    <row r="2" spans="1:29" ht="14.45"/>
    <row r="3" spans="1:29" s="46" customFormat="1" ht="19.899999999999999">
      <c r="A3" s="3"/>
      <c r="B3" s="3"/>
      <c r="C3" s="3"/>
      <c r="D3" s="4" t="s">
        <v>0</v>
      </c>
      <c r="E3" s="3"/>
      <c r="F3" s="3"/>
      <c r="G3" s="3"/>
      <c r="H3" s="3"/>
      <c r="I3" s="3"/>
      <c r="J3" s="3"/>
      <c r="K3" s="3"/>
      <c r="L3" s="3"/>
      <c r="M3" s="3"/>
      <c r="N3" s="3"/>
      <c r="O3" s="3"/>
      <c r="P3" s="3"/>
      <c r="Q3" s="3"/>
      <c r="R3" s="3"/>
      <c r="S3" s="3"/>
      <c r="T3" s="3"/>
      <c r="U3" s="3"/>
      <c r="V3" s="3"/>
      <c r="W3" s="3"/>
      <c r="X3" s="3"/>
      <c r="Y3" s="3"/>
      <c r="Z3" s="3"/>
      <c r="AA3" s="3"/>
      <c r="AB3" s="3"/>
      <c r="AC3" s="3"/>
    </row>
    <row r="4" spans="1:29" s="58" customFormat="1" ht="12.6">
      <c r="A4" s="3"/>
      <c r="B4" s="3"/>
      <c r="C4" s="3"/>
      <c r="D4" s="3"/>
      <c r="E4" s="3"/>
      <c r="F4" s="3"/>
      <c r="G4" s="3"/>
      <c r="H4" s="3"/>
      <c r="I4" s="3"/>
      <c r="J4" s="3"/>
      <c r="K4" s="3"/>
      <c r="L4" s="3"/>
      <c r="M4" s="3"/>
      <c r="N4" s="3"/>
      <c r="O4" s="3"/>
      <c r="P4" s="3"/>
      <c r="Q4" s="3"/>
      <c r="R4" s="3"/>
      <c r="S4" s="3"/>
      <c r="T4" s="3"/>
      <c r="U4" s="3"/>
      <c r="V4" s="3"/>
      <c r="W4" s="3"/>
      <c r="X4" s="3"/>
      <c r="Y4" s="3"/>
      <c r="Z4" s="3"/>
      <c r="AA4" s="3"/>
      <c r="AB4" s="3"/>
      <c r="AC4" s="3"/>
    </row>
    <row r="5" spans="1:29" s="58" customFormat="1" ht="17.45">
      <c r="A5" s="3"/>
      <c r="B5" s="3"/>
      <c r="C5" s="3"/>
      <c r="D5" s="55" t="s">
        <v>49</v>
      </c>
      <c r="E5" s="3"/>
      <c r="F5" s="3"/>
      <c r="G5" s="3"/>
      <c r="H5" s="3"/>
      <c r="I5" s="3"/>
      <c r="J5" s="3"/>
      <c r="K5" s="3"/>
      <c r="L5" s="3"/>
      <c r="M5" s="3"/>
      <c r="N5" s="3"/>
      <c r="O5" s="3"/>
      <c r="P5" s="3"/>
      <c r="Q5" s="3"/>
      <c r="R5" s="3"/>
      <c r="S5" s="3"/>
      <c r="T5" s="3"/>
      <c r="U5" s="3"/>
      <c r="V5" s="3"/>
      <c r="W5" s="3"/>
      <c r="X5" s="3"/>
      <c r="Y5" s="3"/>
      <c r="Z5" s="3"/>
      <c r="AA5" s="3"/>
      <c r="AB5" s="3"/>
      <c r="AC5" s="3"/>
    </row>
    <row r="6" spans="1:29" s="58" customFormat="1" ht="12.6">
      <c r="A6" s="3"/>
      <c r="B6" s="3"/>
      <c r="C6" s="3"/>
      <c r="D6" s="3"/>
      <c r="E6" s="3"/>
      <c r="F6" s="3"/>
      <c r="G6" s="3"/>
      <c r="H6" s="3"/>
      <c r="I6" s="3"/>
      <c r="J6" s="3"/>
      <c r="K6" s="3"/>
      <c r="L6" s="3"/>
      <c r="M6" s="3"/>
      <c r="N6" s="3"/>
      <c r="O6" s="3"/>
      <c r="P6" s="3"/>
      <c r="Q6" s="3"/>
      <c r="R6" s="3"/>
      <c r="S6" s="3"/>
      <c r="T6" s="3"/>
      <c r="U6" s="3"/>
      <c r="V6" s="3"/>
      <c r="W6" s="3"/>
      <c r="X6" s="3"/>
      <c r="Y6" s="3"/>
      <c r="Z6" s="3"/>
      <c r="AA6" s="3"/>
      <c r="AB6" s="3"/>
      <c r="AC6" s="3"/>
    </row>
    <row r="7" spans="1:29" customFormat="1" ht="14.45">
      <c r="A7" s="6"/>
      <c r="B7" s="95" t="s">
        <v>50</v>
      </c>
      <c r="C7" s="6"/>
      <c r="D7" s="6"/>
      <c r="E7" s="6"/>
      <c r="F7" s="6"/>
      <c r="G7" s="6"/>
      <c r="H7" s="6"/>
      <c r="I7" s="6"/>
      <c r="J7" s="6"/>
      <c r="K7" s="6"/>
      <c r="L7" s="6"/>
      <c r="M7" s="6"/>
      <c r="N7" s="6"/>
      <c r="O7" s="6"/>
      <c r="P7" s="6"/>
      <c r="Q7" s="6"/>
      <c r="R7" s="6"/>
      <c r="S7" s="6"/>
      <c r="T7" s="6"/>
      <c r="U7" s="6"/>
      <c r="V7" s="6"/>
      <c r="W7" s="6"/>
      <c r="X7" s="6"/>
      <c r="Y7" s="6"/>
      <c r="Z7" s="6"/>
      <c r="AA7" s="6"/>
      <c r="AB7" s="6"/>
      <c r="AC7" s="6"/>
    </row>
    <row r="8" spans="1:29" customFormat="1" ht="14.45">
      <c r="A8" s="6"/>
      <c r="B8" s="6"/>
      <c r="C8" s="6"/>
      <c r="D8" s="6"/>
      <c r="E8" s="6"/>
      <c r="F8" s="6"/>
      <c r="G8" s="6"/>
      <c r="H8" s="6"/>
      <c r="I8" s="6"/>
      <c r="J8" s="6"/>
      <c r="K8" s="6"/>
      <c r="L8" s="6"/>
      <c r="M8" s="6"/>
      <c r="N8" s="6"/>
      <c r="O8" s="6"/>
      <c r="P8" s="6"/>
      <c r="Q8" s="6"/>
      <c r="R8" s="6"/>
      <c r="S8" s="6"/>
      <c r="T8" s="6"/>
      <c r="U8" s="6"/>
      <c r="V8" s="6"/>
      <c r="W8" s="6"/>
      <c r="X8" s="6"/>
      <c r="Y8" s="6"/>
      <c r="Z8" s="6"/>
      <c r="AA8" s="6"/>
      <c r="AB8" s="6"/>
      <c r="AC8" s="6"/>
    </row>
    <row r="9" spans="1:29" customFormat="1" ht="14.45">
      <c r="A9" s="6"/>
      <c r="B9" s="95" t="s">
        <v>51</v>
      </c>
      <c r="C9" s="6"/>
      <c r="D9" s="6"/>
      <c r="E9" s="6"/>
      <c r="F9" s="6"/>
      <c r="G9" s="6"/>
      <c r="H9" s="6"/>
      <c r="I9" s="6"/>
      <c r="J9" s="6"/>
      <c r="K9" s="6"/>
      <c r="L9" s="6"/>
      <c r="M9" s="6"/>
      <c r="N9" s="6"/>
      <c r="O9" s="6"/>
      <c r="P9" s="6"/>
      <c r="Q9" s="6"/>
      <c r="R9" s="6"/>
      <c r="S9" s="6"/>
      <c r="T9" s="6"/>
      <c r="U9" s="6"/>
      <c r="V9" s="6"/>
      <c r="W9" s="6"/>
      <c r="X9" s="6"/>
      <c r="Y9" s="6"/>
      <c r="Z9" s="6"/>
      <c r="AA9" s="6"/>
      <c r="AB9" s="6"/>
      <c r="AC9" s="6"/>
    </row>
    <row r="10" spans="1:29" customFormat="1" ht="14.45">
      <c r="A10" s="6"/>
      <c r="B10" s="95"/>
      <c r="C10" s="6"/>
      <c r="D10" s="6"/>
      <c r="E10" s="6"/>
      <c r="F10" s="6"/>
      <c r="G10" s="6"/>
      <c r="H10" s="6"/>
      <c r="I10" s="6"/>
      <c r="J10" s="6"/>
      <c r="K10" s="6"/>
      <c r="L10" s="6"/>
      <c r="M10" s="6"/>
      <c r="N10" s="6"/>
      <c r="O10" s="6"/>
      <c r="P10" s="6"/>
      <c r="Q10" s="6"/>
      <c r="R10" s="6"/>
      <c r="S10" s="6"/>
      <c r="T10" s="6"/>
      <c r="U10" s="6"/>
      <c r="V10" s="6"/>
      <c r="W10" s="6"/>
      <c r="X10" s="6"/>
      <c r="Y10" s="6"/>
      <c r="Z10" s="6"/>
      <c r="AA10" s="6"/>
      <c r="AB10" s="6"/>
      <c r="AC10" s="6"/>
    </row>
    <row r="11" spans="1:29" customFormat="1" ht="14.45">
      <c r="A11" s="6"/>
      <c r="B11" s="6"/>
      <c r="C11" s="6" t="s">
        <v>52</v>
      </c>
      <c r="D11" s="6"/>
      <c r="E11" s="44"/>
      <c r="F11" s="6"/>
      <c r="G11" s="6"/>
      <c r="H11" s="49">
        <f t="shared" ref="H11:S11" si="0">I11-1</f>
        <v>-13</v>
      </c>
      <c r="I11" s="49">
        <f t="shared" si="0"/>
        <v>-12</v>
      </c>
      <c r="J11" s="49">
        <f t="shared" si="0"/>
        <v>-11</v>
      </c>
      <c r="K11" s="49">
        <f t="shared" si="0"/>
        <v>-10</v>
      </c>
      <c r="L11" s="49">
        <f t="shared" si="0"/>
        <v>-9</v>
      </c>
      <c r="M11" s="49">
        <f t="shared" si="0"/>
        <v>-8</v>
      </c>
      <c r="N11" s="49">
        <f t="shared" si="0"/>
        <v>-7</v>
      </c>
      <c r="O11" s="49">
        <f t="shared" si="0"/>
        <v>-6</v>
      </c>
      <c r="P11" s="49">
        <f t="shared" si="0"/>
        <v>-5</v>
      </c>
      <c r="Q11" s="49">
        <f t="shared" si="0"/>
        <v>-4</v>
      </c>
      <c r="R11" s="49">
        <f t="shared" si="0"/>
        <v>-3</v>
      </c>
      <c r="S11" s="124">
        <f t="shared" si="0"/>
        <v>-2</v>
      </c>
      <c r="T11" s="124">
        <f>U11-2</f>
        <v>-1</v>
      </c>
      <c r="U11" s="50">
        <v>1</v>
      </c>
      <c r="V11" s="124">
        <f t="shared" ref="V11:Z12" si="1">U11+1</f>
        <v>2</v>
      </c>
      <c r="W11" s="124">
        <f t="shared" si="1"/>
        <v>3</v>
      </c>
      <c r="X11" s="124">
        <f t="shared" si="1"/>
        <v>4</v>
      </c>
      <c r="Y11" s="124">
        <f t="shared" si="1"/>
        <v>5</v>
      </c>
      <c r="Z11" s="124">
        <f t="shared" si="1"/>
        <v>6</v>
      </c>
      <c r="AA11" s="6"/>
      <c r="AB11" s="6"/>
      <c r="AC11" s="6"/>
    </row>
    <row r="12" spans="1:29" customFormat="1" ht="14.45">
      <c r="A12" s="6"/>
      <c r="B12" s="6"/>
      <c r="C12" s="6" t="s">
        <v>53</v>
      </c>
      <c r="D12" s="6"/>
      <c r="E12" s="44"/>
      <c r="F12" s="6"/>
      <c r="G12" s="6"/>
      <c r="H12" s="50">
        <v>2014</v>
      </c>
      <c r="I12" s="49">
        <f t="shared" ref="I12:U12" si="2">H12+1</f>
        <v>2015</v>
      </c>
      <c r="J12" s="49">
        <f t="shared" si="2"/>
        <v>2016</v>
      </c>
      <c r="K12" s="49">
        <f t="shared" si="2"/>
        <v>2017</v>
      </c>
      <c r="L12" s="49">
        <f t="shared" si="2"/>
        <v>2018</v>
      </c>
      <c r="M12" s="49">
        <f t="shared" si="2"/>
        <v>2019</v>
      </c>
      <c r="N12" s="49">
        <f t="shared" si="2"/>
        <v>2020</v>
      </c>
      <c r="O12" s="49">
        <f t="shared" si="2"/>
        <v>2021</v>
      </c>
      <c r="P12" s="49">
        <f t="shared" si="2"/>
        <v>2022</v>
      </c>
      <c r="Q12" s="49">
        <f t="shared" si="2"/>
        <v>2023</v>
      </c>
      <c r="R12" s="49">
        <f t="shared" si="2"/>
        <v>2024</v>
      </c>
      <c r="S12" s="124">
        <f t="shared" si="2"/>
        <v>2025</v>
      </c>
      <c r="T12" s="124">
        <f t="shared" si="2"/>
        <v>2026</v>
      </c>
      <c r="U12" s="124">
        <f t="shared" si="2"/>
        <v>2027</v>
      </c>
      <c r="V12" s="124">
        <f t="shared" si="1"/>
        <v>2028</v>
      </c>
      <c r="W12" s="124">
        <f t="shared" si="1"/>
        <v>2029</v>
      </c>
      <c r="X12" s="124">
        <f t="shared" si="1"/>
        <v>2030</v>
      </c>
      <c r="Y12" s="124">
        <f t="shared" si="1"/>
        <v>2031</v>
      </c>
      <c r="Z12" s="124">
        <f t="shared" si="1"/>
        <v>2032</v>
      </c>
      <c r="AA12" s="6"/>
      <c r="AB12" s="6"/>
      <c r="AC12" s="6"/>
    </row>
    <row r="13" spans="1:29" customFormat="1" ht="14.45">
      <c r="A13" s="6"/>
      <c r="B13" s="6"/>
      <c r="C13" s="6"/>
      <c r="D13" s="6"/>
      <c r="E13" s="44"/>
      <c r="F13" s="6"/>
      <c r="G13" s="6"/>
      <c r="H13" s="6"/>
      <c r="I13" s="6"/>
      <c r="J13" s="6"/>
      <c r="K13" s="6"/>
      <c r="L13" s="6"/>
      <c r="M13" s="6"/>
      <c r="N13" s="6"/>
      <c r="O13" s="6"/>
      <c r="P13" s="6"/>
      <c r="Q13" s="6"/>
      <c r="R13" s="6"/>
      <c r="S13" s="6"/>
      <c r="T13" s="6"/>
      <c r="U13" s="6"/>
      <c r="V13" s="6"/>
      <c r="W13" s="6"/>
      <c r="X13" s="6"/>
      <c r="Y13" s="6"/>
      <c r="Z13" s="6"/>
      <c r="AA13" s="6"/>
      <c r="AB13" s="6"/>
      <c r="AC13" s="6"/>
    </row>
    <row r="14" spans="1:29" customFormat="1" ht="14.45">
      <c r="A14" s="6"/>
      <c r="B14" s="6"/>
      <c r="C14" s="6" t="s">
        <v>54</v>
      </c>
      <c r="D14" s="6"/>
      <c r="E14" s="44"/>
      <c r="F14" s="6"/>
      <c r="G14" s="6"/>
      <c r="H14" s="50">
        <v>1</v>
      </c>
      <c r="I14" s="49">
        <f t="shared" ref="I14:S14" si="3">H14+1</f>
        <v>2</v>
      </c>
      <c r="J14" s="49">
        <f t="shared" si="3"/>
        <v>3</v>
      </c>
      <c r="K14" s="49">
        <f t="shared" si="3"/>
        <v>4</v>
      </c>
      <c r="L14" s="49">
        <f t="shared" si="3"/>
        <v>5</v>
      </c>
      <c r="M14" s="49">
        <f t="shared" si="3"/>
        <v>6</v>
      </c>
      <c r="N14" s="49">
        <f t="shared" si="3"/>
        <v>7</v>
      </c>
      <c r="O14" s="49">
        <f t="shared" si="3"/>
        <v>8</v>
      </c>
      <c r="P14" s="49">
        <f t="shared" si="3"/>
        <v>9</v>
      </c>
      <c r="Q14" s="49">
        <f t="shared" si="3"/>
        <v>10</v>
      </c>
      <c r="R14" s="49">
        <f t="shared" si="3"/>
        <v>11</v>
      </c>
      <c r="S14" s="124">
        <f t="shared" si="3"/>
        <v>12</v>
      </c>
      <c r="T14" s="6"/>
      <c r="U14" s="6"/>
      <c r="V14" s="6"/>
      <c r="W14" s="6"/>
      <c r="X14" s="6"/>
      <c r="Y14" s="6"/>
      <c r="Z14" s="6"/>
      <c r="AA14" s="6"/>
      <c r="AB14" s="6"/>
      <c r="AC14" s="6"/>
    </row>
    <row r="15" spans="1:29" customFormat="1" ht="14.45">
      <c r="A15" s="6"/>
      <c r="B15" s="6"/>
      <c r="C15" s="6" t="s">
        <v>55</v>
      </c>
      <c r="D15" s="6"/>
      <c r="E15" s="44"/>
      <c r="F15" s="6"/>
      <c r="G15" s="6"/>
      <c r="H15" s="51" t="s">
        <v>56</v>
      </c>
      <c r="I15" s="52" t="s">
        <v>57</v>
      </c>
      <c r="J15" s="52" t="s">
        <v>58</v>
      </c>
      <c r="K15" s="52" t="s">
        <v>59</v>
      </c>
      <c r="L15" s="52" t="s">
        <v>60</v>
      </c>
      <c r="M15" s="52" t="s">
        <v>61</v>
      </c>
      <c r="N15" s="52" t="s">
        <v>62</v>
      </c>
      <c r="O15" s="52" t="s">
        <v>63</v>
      </c>
      <c r="P15" s="52" t="s">
        <v>64</v>
      </c>
      <c r="Q15" s="52" t="s">
        <v>65</v>
      </c>
      <c r="R15" s="52" t="s">
        <v>66</v>
      </c>
      <c r="S15" s="125" t="s">
        <v>67</v>
      </c>
      <c r="T15" s="6"/>
      <c r="U15" s="6"/>
      <c r="V15" s="6"/>
      <c r="W15" s="6"/>
      <c r="X15" s="6"/>
      <c r="Y15" s="6"/>
      <c r="Z15" s="6"/>
      <c r="AA15" s="6"/>
      <c r="AB15" s="6"/>
      <c r="AC15" s="6"/>
    </row>
    <row r="16" spans="1:29" ht="14.45">
      <c r="E16" s="44"/>
    </row>
    <row r="17" spans="2:4" ht="14.45"/>
    <row r="18" spans="2:4" ht="14.45">
      <c r="B18" s="95"/>
    </row>
    <row r="19" spans="2:4" ht="14.45"/>
    <row r="20" spans="2:4" ht="14.45">
      <c r="B20" s="95"/>
    </row>
    <row r="21" spans="2:4" ht="14.45"/>
    <row r="22" spans="2:4" ht="14.45">
      <c r="C22" s="126"/>
      <c r="D22" s="44"/>
    </row>
    <row r="23" spans="2:4" ht="14.45">
      <c r="C23" s="126"/>
      <c r="D23" s="44"/>
    </row>
    <row r="24" spans="2:4" ht="14.45">
      <c r="C24" s="126"/>
      <c r="D24" s="44"/>
    </row>
    <row r="25" spans="2:4" ht="14.45">
      <c r="C25" s="126"/>
      <c r="D25" s="44"/>
    </row>
    <row r="26" spans="2:4" ht="14.45">
      <c r="C26" s="126"/>
      <c r="D26" s="44"/>
    </row>
    <row r="27" spans="2:4" ht="14.45">
      <c r="C27" s="126"/>
      <c r="D27" s="44"/>
    </row>
    <row r="28" spans="2:4" ht="14.45">
      <c r="C28" s="126"/>
      <c r="D28" s="44"/>
    </row>
  </sheetData>
  <pageMargins left="0.7" right="0.7" top="0.75" bottom="0.75" header="0.3" footer="0.3"/>
  <customProperties>
    <customPr name="EpmWorksheetKeyString_GUID" r:id="rId1"/>
  </customPropertie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6F260-889A-4042-8B45-C56B166EC40A}">
  <sheetPr>
    <tabColor rgb="FF8064A2"/>
  </sheetPr>
  <dimension ref="A1:W36"/>
  <sheetViews>
    <sheetView zoomScale="80" zoomScaleNormal="80" workbookViewId="0">
      <selection activeCell="K9" sqref="K9"/>
    </sheetView>
  </sheetViews>
  <sheetFormatPr defaultColWidth="0" defaultRowHeight="13.9" zeroHeight="1"/>
  <cols>
    <col min="1" max="1" width="2.42578125" style="54" customWidth="1"/>
    <col min="2" max="2" width="3.140625" style="54" customWidth="1"/>
    <col min="3" max="3" width="29.5703125" style="54" customWidth="1"/>
    <col min="4" max="5" width="9.140625" style="54" customWidth="1"/>
    <col min="6" max="6" width="4.140625" style="54" customWidth="1"/>
    <col min="7" max="10" width="10.5703125" style="54" customWidth="1"/>
    <col min="11" max="11" width="1.5703125" style="54" customWidth="1"/>
    <col min="12" max="14" width="10.42578125" style="54" customWidth="1"/>
    <col min="15" max="23" width="9.140625" style="54" customWidth="1"/>
    <col min="24" max="16384" width="9.140625" style="54" hidden="1"/>
  </cols>
  <sheetData>
    <row r="1" spans="1:23" ht="57.6" customHeight="1">
      <c r="A1" s="61"/>
      <c r="B1" s="61"/>
      <c r="C1" s="61"/>
      <c r="D1" s="61"/>
      <c r="E1" s="61"/>
      <c r="F1" s="61"/>
      <c r="G1" s="61"/>
      <c r="H1" s="61"/>
      <c r="I1" s="61"/>
      <c r="J1" s="61"/>
      <c r="K1" s="61"/>
      <c r="L1" s="61"/>
      <c r="M1" s="61"/>
      <c r="N1" s="61"/>
      <c r="O1" s="61"/>
      <c r="P1" s="61"/>
      <c r="Q1" s="61"/>
      <c r="R1" s="61"/>
      <c r="S1" s="61"/>
      <c r="T1" s="61"/>
      <c r="U1" s="61"/>
      <c r="V1" s="61"/>
      <c r="W1" s="61"/>
    </row>
    <row r="2" spans="1:23">
      <c r="A2" s="61"/>
      <c r="B2" s="61"/>
      <c r="C2" s="61"/>
      <c r="D2" s="61"/>
      <c r="E2" s="61"/>
      <c r="F2" s="61"/>
      <c r="G2" s="61"/>
      <c r="H2" s="61"/>
      <c r="I2" s="61"/>
      <c r="J2" s="61"/>
      <c r="K2" s="61"/>
      <c r="L2" s="61"/>
      <c r="M2" s="61"/>
      <c r="N2" s="61"/>
      <c r="O2" s="61"/>
      <c r="P2" s="61"/>
      <c r="Q2" s="61"/>
      <c r="R2" s="61"/>
      <c r="S2" s="61"/>
      <c r="T2" s="61"/>
      <c r="U2" s="61"/>
      <c r="V2" s="61"/>
      <c r="W2" s="61"/>
    </row>
    <row r="3" spans="1:23" ht="19.899999999999999">
      <c r="A3" s="61"/>
      <c r="B3" s="61"/>
      <c r="C3" s="61"/>
      <c r="D3" s="62" t="s">
        <v>68</v>
      </c>
      <c r="E3" s="61"/>
      <c r="F3" s="61"/>
      <c r="G3" s="61"/>
      <c r="H3" s="61"/>
      <c r="I3" s="61"/>
      <c r="J3" s="61"/>
      <c r="K3" s="61"/>
      <c r="L3" s="61"/>
      <c r="M3" s="61"/>
      <c r="N3" s="61"/>
      <c r="O3" s="61"/>
      <c r="P3" s="61"/>
      <c r="Q3" s="61"/>
      <c r="R3" s="61"/>
      <c r="S3" s="61"/>
      <c r="T3" s="61"/>
      <c r="U3" s="61"/>
      <c r="V3" s="61"/>
      <c r="W3" s="61"/>
    </row>
    <row r="4" spans="1:23">
      <c r="A4" s="61"/>
      <c r="B4" s="61"/>
      <c r="C4" s="61"/>
      <c r="D4" s="61"/>
      <c r="E4" s="61"/>
      <c r="F4" s="61"/>
      <c r="G4" s="61"/>
      <c r="H4" s="61"/>
      <c r="I4" s="61"/>
      <c r="J4" s="61"/>
      <c r="K4" s="61"/>
      <c r="L4" s="61"/>
      <c r="M4" s="61"/>
      <c r="N4" s="61"/>
      <c r="O4" s="61"/>
      <c r="P4" s="61"/>
      <c r="Q4" s="61"/>
      <c r="R4" s="61"/>
      <c r="S4" s="61"/>
      <c r="T4" s="61"/>
      <c r="U4" s="61"/>
      <c r="V4" s="61"/>
      <c r="W4" s="61"/>
    </row>
    <row r="5" spans="1:23" ht="17.100000000000001" customHeight="1">
      <c r="A5" s="61"/>
      <c r="B5" s="61"/>
      <c r="C5" s="61"/>
      <c r="D5" s="55" t="s">
        <v>69</v>
      </c>
      <c r="E5" s="61"/>
      <c r="F5" s="61"/>
      <c r="G5" s="61"/>
      <c r="H5" s="61"/>
      <c r="I5" s="61"/>
      <c r="J5" s="61"/>
      <c r="K5" s="61"/>
      <c r="L5" s="61"/>
      <c r="M5" s="61"/>
      <c r="N5" s="61"/>
      <c r="O5" s="61"/>
      <c r="P5" s="61"/>
      <c r="Q5" s="61"/>
      <c r="R5" s="61"/>
      <c r="S5" s="61"/>
      <c r="T5" s="61"/>
      <c r="U5" s="61"/>
      <c r="V5" s="61"/>
      <c r="W5" s="61"/>
    </row>
    <row r="6" spans="1:23">
      <c r="A6" s="61"/>
      <c r="B6" s="61"/>
      <c r="C6" s="61"/>
      <c r="D6" s="61"/>
      <c r="E6" s="61"/>
      <c r="F6" s="61"/>
      <c r="G6" s="61"/>
      <c r="H6" s="61"/>
      <c r="I6" s="61"/>
      <c r="J6" s="61"/>
      <c r="K6" s="61"/>
      <c r="L6" s="61"/>
      <c r="M6" s="61"/>
      <c r="N6" s="61"/>
      <c r="O6" s="61"/>
      <c r="P6" s="61"/>
      <c r="Q6" s="61"/>
      <c r="R6" s="61"/>
      <c r="S6" s="61"/>
      <c r="T6" s="61"/>
      <c r="U6" s="61"/>
      <c r="V6" s="61"/>
      <c r="W6" s="61"/>
    </row>
    <row r="7" spans="1:23">
      <c r="A7" s="61"/>
      <c r="B7" s="59" t="s">
        <v>70</v>
      </c>
      <c r="C7" s="61"/>
      <c r="D7" s="61"/>
      <c r="E7" s="61"/>
      <c r="F7" s="61"/>
      <c r="G7" s="61"/>
      <c r="H7" s="61"/>
      <c r="I7" s="61"/>
      <c r="J7" s="61"/>
      <c r="K7" s="61"/>
      <c r="L7" s="61"/>
      <c r="M7" s="61"/>
      <c r="N7" s="61"/>
      <c r="O7" s="61"/>
      <c r="P7" s="61"/>
      <c r="Q7" s="61"/>
      <c r="R7" s="61"/>
      <c r="S7" s="61"/>
      <c r="T7" s="61"/>
      <c r="U7" s="61"/>
      <c r="V7" s="61"/>
      <c r="W7" s="61"/>
    </row>
    <row r="8" spans="1:23">
      <c r="A8" s="61"/>
      <c r="B8" s="61"/>
      <c r="C8" s="61"/>
      <c r="D8" s="61"/>
      <c r="E8" s="61"/>
      <c r="F8" s="61"/>
      <c r="G8" s="61"/>
      <c r="H8" s="61"/>
      <c r="I8" s="61"/>
      <c r="J8" s="61"/>
      <c r="K8" s="61"/>
      <c r="L8" s="61"/>
      <c r="M8" s="61"/>
      <c r="N8" s="61"/>
      <c r="O8" s="61"/>
      <c r="P8" s="61"/>
      <c r="Q8" s="61"/>
      <c r="R8" s="61"/>
      <c r="S8" s="61"/>
      <c r="T8" s="61"/>
      <c r="U8" s="61"/>
      <c r="V8" s="61"/>
      <c r="W8" s="61"/>
    </row>
    <row r="9" spans="1:23" ht="14.45">
      <c r="A9" s="61"/>
      <c r="B9" s="61"/>
      <c r="C9" s="6"/>
      <c r="D9" s="6"/>
      <c r="E9" s="6"/>
      <c r="F9" s="6"/>
      <c r="G9" s="189" t="s">
        <v>71</v>
      </c>
      <c r="H9" s="190"/>
      <c r="I9" s="190"/>
      <c r="J9" s="190"/>
      <c r="K9" s="68"/>
      <c r="L9" s="168" t="s">
        <v>72</v>
      </c>
      <c r="M9" s="187"/>
      <c r="N9" s="187"/>
      <c r="O9" s="61"/>
      <c r="P9" s="61"/>
      <c r="Q9" s="61"/>
      <c r="R9" s="61"/>
      <c r="S9" s="61"/>
      <c r="T9" s="61"/>
      <c r="U9" s="61"/>
      <c r="V9" s="61"/>
      <c r="W9" s="61"/>
    </row>
    <row r="10" spans="1:23" ht="14.45">
      <c r="A10" s="61"/>
      <c r="B10" s="61"/>
      <c r="C10" s="6"/>
      <c r="D10" s="6"/>
      <c r="E10" s="6"/>
      <c r="F10" s="6"/>
      <c r="G10" s="6"/>
      <c r="H10" s="188"/>
      <c r="I10" s="188"/>
      <c r="J10" s="188"/>
      <c r="K10" s="69"/>
      <c r="L10" s="6"/>
      <c r="M10" s="6"/>
      <c r="N10" s="6"/>
      <c r="O10" s="61"/>
      <c r="P10" s="61"/>
      <c r="Q10" s="61"/>
      <c r="R10" s="61"/>
      <c r="S10" s="61"/>
      <c r="T10" s="61"/>
      <c r="U10" s="61"/>
      <c r="V10" s="61"/>
      <c r="W10" s="61"/>
    </row>
    <row r="11" spans="1:23" ht="14.45">
      <c r="A11" s="61"/>
      <c r="B11" s="61"/>
      <c r="C11" s="63" t="s">
        <v>52</v>
      </c>
      <c r="D11" s="6"/>
      <c r="E11" s="6"/>
      <c r="F11" s="6"/>
      <c r="G11" s="39">
        <v>-2</v>
      </c>
      <c r="H11" s="39">
        <v>-1</v>
      </c>
      <c r="I11" s="39">
        <v>1</v>
      </c>
      <c r="J11" s="65">
        <v>2</v>
      </c>
      <c r="K11" s="69"/>
      <c r="L11" s="66">
        <v>3</v>
      </c>
      <c r="M11" s="39">
        <v>4</v>
      </c>
      <c r="N11" s="39">
        <v>5</v>
      </c>
      <c r="O11" s="61"/>
      <c r="P11" s="61"/>
      <c r="Q11" s="61"/>
      <c r="R11" s="61"/>
      <c r="S11" s="61"/>
      <c r="T11" s="61"/>
      <c r="U11" s="61"/>
      <c r="V11" s="61"/>
      <c r="W11" s="61"/>
    </row>
    <row r="12" spans="1:23" ht="14.45">
      <c r="A12" s="61"/>
      <c r="B12" s="61"/>
      <c r="C12" s="6"/>
      <c r="D12" s="6"/>
      <c r="E12" s="6"/>
      <c r="F12" s="6"/>
      <c r="G12" s="6"/>
      <c r="H12" s="6"/>
      <c r="I12" s="6"/>
      <c r="J12" s="6"/>
      <c r="K12" s="69"/>
      <c r="L12" s="6"/>
      <c r="M12" s="6"/>
      <c r="N12" s="6"/>
      <c r="O12" s="61"/>
      <c r="P12" s="61"/>
      <c r="Q12" s="61"/>
      <c r="R12" s="61"/>
      <c r="S12" s="61"/>
      <c r="T12" s="61"/>
      <c r="U12" s="61"/>
      <c r="V12" s="61"/>
      <c r="W12" s="61"/>
    </row>
    <row r="13" spans="1:23" ht="14.45">
      <c r="A13" s="61"/>
      <c r="B13" s="61"/>
      <c r="C13" s="63" t="s">
        <v>53</v>
      </c>
      <c r="D13" s="44"/>
      <c r="E13" s="44"/>
      <c r="F13" s="6"/>
      <c r="G13" s="39">
        <f>_xlfn.XLOOKUP(G11,'1'!$H$11:$Z$11,'1'!$H$12:$Z$12)</f>
        <v>2025</v>
      </c>
      <c r="H13" s="39">
        <f>_xlfn.XLOOKUP(H11,'1'!$H$11:$Z$11,'1'!$H$12:$Z$12)</f>
        <v>2026</v>
      </c>
      <c r="I13" s="39">
        <f>_xlfn.XLOOKUP(I11,'1'!$H$11:$Z$11,'1'!$H$12:$Z$12)</f>
        <v>2027</v>
      </c>
      <c r="J13" s="39">
        <f>_xlfn.XLOOKUP(J11,'1'!$H$11:$Z$11,'1'!$H$12:$Z$12)</f>
        <v>2028</v>
      </c>
      <c r="K13" s="69"/>
      <c r="L13" s="39">
        <f>_xlfn.XLOOKUP(L11,'1'!$H$11:$Z$11,'1'!$H$12:$Z$12)</f>
        <v>2029</v>
      </c>
      <c r="M13" s="39">
        <f>_xlfn.XLOOKUP(M11,'1'!$H$11:$Z$11,'1'!$H$12:$Z$12)</f>
        <v>2030</v>
      </c>
      <c r="N13" s="39">
        <f>_xlfn.XLOOKUP(N11,'1'!$H$11:$Z$11,'1'!$H$12:$Z$12)</f>
        <v>2031</v>
      </c>
      <c r="O13" s="61"/>
      <c r="P13" s="61"/>
      <c r="Q13" s="61"/>
      <c r="R13" s="61"/>
      <c r="S13" s="61"/>
      <c r="T13" s="61"/>
      <c r="U13" s="61"/>
      <c r="V13" s="61"/>
      <c r="W13" s="61"/>
    </row>
    <row r="14" spans="1:23" ht="12.4" customHeight="1">
      <c r="A14" s="61"/>
      <c r="B14" s="61"/>
      <c r="C14" s="63" t="s">
        <v>73</v>
      </c>
      <c r="D14" s="61"/>
      <c r="E14" s="44" t="s">
        <v>74</v>
      </c>
      <c r="F14" s="61"/>
      <c r="G14" s="105"/>
      <c r="H14" s="105"/>
      <c r="I14" s="105"/>
      <c r="J14" s="105"/>
      <c r="K14" s="69"/>
      <c r="L14" s="56">
        <f>SUMIF('3'!$G$12:$AR$12,"2028-29",'3'!$G$18:$AR$18)+SUMIF('3'!$G$12:$AR$12,"2028-29",'3'!$G$23:$AR$23)</f>
        <v>0</v>
      </c>
      <c r="M14" s="56">
        <f>SUMIF('3'!$G$12:$AR$12,"2029-30",'3'!$G$18:$AR$18)+SUMIF('3'!$G$12:$AR$12,"2029-30",'3'!$G$23:$AR$23)</f>
        <v>0</v>
      </c>
      <c r="N14" s="56">
        <f>SUMIF('3'!$G$12:$AR$12,"2030-31",'3'!$G$18:$AR$18)+SUMIF('3'!$G$12:$AR$12,"2030-31",'3'!$G$23:$AR$23)</f>
        <v>0</v>
      </c>
      <c r="O14" s="61"/>
      <c r="P14" s="61"/>
      <c r="Q14" s="61"/>
      <c r="R14" s="61"/>
      <c r="S14" s="61"/>
      <c r="T14" s="61"/>
      <c r="U14" s="61"/>
      <c r="V14" s="61"/>
      <c r="W14" s="61"/>
    </row>
    <row r="15" spans="1:23" ht="12.6" customHeight="1">
      <c r="A15" s="61"/>
      <c r="B15" s="61"/>
      <c r="C15" s="63" t="s">
        <v>75</v>
      </c>
      <c r="D15" s="61"/>
      <c r="E15" s="44" t="s">
        <v>74</v>
      </c>
      <c r="F15" s="61"/>
      <c r="G15" s="105"/>
      <c r="H15" s="105"/>
      <c r="I15" s="105"/>
      <c r="J15" s="105"/>
      <c r="K15" s="69"/>
      <c r="L15" s="67">
        <f>SUMIF('3'!$G$12:$AR$12,"2028-29",'3'!$G$36:$AR$36)</f>
        <v>0</v>
      </c>
      <c r="M15" s="67">
        <f>SUMIF('3'!$G$12:$AR$12,"2029-30",'3'!$G$36:$AR$36)</f>
        <v>0</v>
      </c>
      <c r="N15" s="67">
        <f>SUMIF('3'!$G$12:$AR$12,"2030-31",'3'!$G$36:$AR$36)</f>
        <v>0</v>
      </c>
      <c r="O15" s="61"/>
      <c r="P15" s="61"/>
      <c r="Q15" s="61"/>
      <c r="R15" s="61"/>
      <c r="S15" s="61"/>
      <c r="T15" s="61"/>
      <c r="U15" s="61"/>
      <c r="V15" s="61"/>
      <c r="W15" s="61"/>
    </row>
    <row r="16" spans="1:23" ht="12.6" customHeight="1">
      <c r="A16" s="61"/>
      <c r="B16" s="61"/>
      <c r="C16" s="63" t="s">
        <v>76</v>
      </c>
      <c r="D16" s="61"/>
      <c r="E16" s="44" t="s">
        <v>74</v>
      </c>
      <c r="F16" s="61"/>
      <c r="G16" s="105"/>
      <c r="H16" s="105"/>
      <c r="I16" s="105"/>
      <c r="J16" s="105"/>
      <c r="K16" s="69"/>
      <c r="L16" s="67">
        <f>SUMIF('3'!$G$12:$AR$12,"2028-29",'3'!$G$30:$AR$30)</f>
        <v>0</v>
      </c>
      <c r="M16" s="56">
        <f>SUMIF('3'!$G$12:$AR$12,"2029-30",'3'!$G$30:$AR$30)</f>
        <v>0</v>
      </c>
      <c r="N16" s="56">
        <f>SUMIF('3'!$G$12:$AR$12,"2030-31",'3'!$G$30:$AR$30)</f>
        <v>0</v>
      </c>
      <c r="O16" s="61"/>
      <c r="P16" s="61"/>
      <c r="Q16" s="61"/>
      <c r="R16" s="61"/>
      <c r="S16" s="61"/>
      <c r="T16" s="61"/>
      <c r="U16" s="61"/>
      <c r="V16" s="61"/>
      <c r="W16" s="61"/>
    </row>
    <row r="17" spans="1:23" ht="12.6" customHeight="1">
      <c r="A17" s="61"/>
      <c r="B17" s="61"/>
      <c r="C17" s="63" t="s">
        <v>77</v>
      </c>
      <c r="D17" s="61"/>
      <c r="E17" s="44" t="s">
        <v>74</v>
      </c>
      <c r="F17" s="61"/>
      <c r="G17" s="105"/>
      <c r="H17" s="105"/>
      <c r="I17" s="105"/>
      <c r="J17" s="105"/>
      <c r="K17" s="69"/>
      <c r="L17" s="67">
        <f>SUMIF('3'!$G$12:$AR$12,"2028-29",'3'!$G$40:$AR$40)</f>
        <v>0</v>
      </c>
      <c r="M17" s="56">
        <f>SUMIF('3'!$G$12:$AR$12,"2029-30",'3'!$G$40:$AR$40)</f>
        <v>0</v>
      </c>
      <c r="N17" s="56">
        <f>SUMIF('3'!$G$12:$AR$12,"2030-31",'3'!$G$40:$AR$40)</f>
        <v>0</v>
      </c>
      <c r="O17" s="61"/>
      <c r="P17" s="61"/>
      <c r="Q17" s="61"/>
      <c r="R17" s="61"/>
      <c r="S17" s="61"/>
      <c r="T17" s="61"/>
      <c r="U17" s="61"/>
      <c r="V17" s="61"/>
      <c r="W17" s="61"/>
    </row>
    <row r="18" spans="1:23" ht="12.6" customHeight="1">
      <c r="A18" s="61"/>
      <c r="B18" s="61"/>
      <c r="C18" s="63" t="s">
        <v>78</v>
      </c>
      <c r="D18" s="61"/>
      <c r="E18" s="44" t="s">
        <v>74</v>
      </c>
      <c r="F18" s="61"/>
      <c r="G18" s="105"/>
      <c r="H18" s="105"/>
      <c r="I18" s="105"/>
      <c r="J18" s="105"/>
      <c r="K18" s="70"/>
      <c r="L18" s="67">
        <f>SUMIF('3'!$G$12:$AR$12,"2028-29",'3'!$G$66:$AR$66)</f>
        <v>0</v>
      </c>
      <c r="M18" s="56">
        <f>SUMIF('3'!$G$12:$AR$12,"2029-30",'3'!$G$66:$AR$66)</f>
        <v>0</v>
      </c>
      <c r="N18" s="56">
        <f>SUMIF('3'!$G$12:$AR$12,"2030-31",'3'!$G$66:$AR$66)</f>
        <v>0</v>
      </c>
      <c r="O18" s="61"/>
      <c r="P18" s="61"/>
      <c r="Q18" s="61"/>
      <c r="R18" s="61"/>
      <c r="S18" s="61"/>
      <c r="T18" s="61"/>
      <c r="U18" s="61"/>
      <c r="V18" s="61"/>
      <c r="W18" s="61"/>
    </row>
    <row r="19" spans="1:23" ht="12.6" customHeight="1">
      <c r="A19" s="61"/>
      <c r="B19" s="61"/>
      <c r="C19" s="6"/>
      <c r="D19" s="61"/>
      <c r="E19" s="61"/>
      <c r="F19" s="61"/>
      <c r="G19" s="61"/>
      <c r="H19" s="61"/>
      <c r="I19" s="61"/>
      <c r="J19" s="61"/>
      <c r="K19" s="61"/>
      <c r="L19" s="61"/>
      <c r="M19" s="61"/>
      <c r="N19" s="61"/>
      <c r="O19" s="61"/>
      <c r="P19" s="61"/>
      <c r="Q19" s="61"/>
      <c r="R19" s="61"/>
      <c r="S19" s="61"/>
      <c r="T19" s="61"/>
      <c r="U19" s="61"/>
      <c r="V19" s="61"/>
      <c r="W19" s="61"/>
    </row>
    <row r="20" spans="1:23" ht="14.45">
      <c r="A20" s="61"/>
      <c r="B20" s="61"/>
      <c r="C20" s="6"/>
      <c r="D20" s="61"/>
      <c r="E20" s="61"/>
      <c r="F20" s="61"/>
      <c r="G20" s="61"/>
      <c r="H20" s="61"/>
      <c r="I20" s="61"/>
      <c r="J20" s="61"/>
      <c r="K20" s="61"/>
      <c r="L20" s="61"/>
      <c r="M20" s="61"/>
      <c r="N20" s="61"/>
      <c r="O20" s="61"/>
      <c r="P20" s="61"/>
      <c r="Q20" s="61"/>
      <c r="R20" s="61"/>
      <c r="S20" s="61"/>
      <c r="T20" s="61"/>
      <c r="U20" s="61"/>
      <c r="V20" s="61"/>
      <c r="W20" s="61"/>
    </row>
    <row r="21" spans="1:23">
      <c r="A21" s="61"/>
      <c r="B21" s="61"/>
      <c r="C21" s="61"/>
      <c r="D21" s="61"/>
      <c r="E21" s="61"/>
      <c r="F21" s="61"/>
      <c r="G21" s="61"/>
      <c r="H21" s="61"/>
      <c r="I21" s="61"/>
      <c r="J21" s="61"/>
      <c r="K21" s="61"/>
      <c r="L21" s="61"/>
      <c r="M21" s="61"/>
      <c r="N21" s="61"/>
      <c r="O21" s="61"/>
      <c r="P21" s="61"/>
      <c r="Q21" s="61"/>
      <c r="R21" s="61"/>
      <c r="S21" s="61"/>
      <c r="T21" s="61"/>
      <c r="U21" s="61"/>
      <c r="V21" s="61"/>
      <c r="W21" s="61"/>
    </row>
    <row r="22" spans="1:23">
      <c r="A22" s="61"/>
      <c r="B22" s="61"/>
      <c r="C22" s="61"/>
      <c r="D22" s="61"/>
      <c r="E22" s="61"/>
      <c r="F22" s="61"/>
      <c r="G22" s="61"/>
      <c r="H22" s="61"/>
      <c r="I22" s="61"/>
      <c r="J22" s="61"/>
      <c r="K22" s="61"/>
      <c r="L22" s="61"/>
      <c r="M22" s="61"/>
      <c r="N22" s="61"/>
      <c r="O22" s="61"/>
      <c r="P22" s="61"/>
      <c r="Q22" s="61"/>
      <c r="R22" s="61"/>
      <c r="S22" s="61"/>
      <c r="T22" s="61"/>
      <c r="U22" s="61"/>
      <c r="V22" s="61"/>
      <c r="W22" s="61"/>
    </row>
    <row r="23" spans="1:23">
      <c r="A23" s="61"/>
      <c r="B23" s="61"/>
      <c r="C23" s="61"/>
      <c r="D23" s="61"/>
      <c r="E23" s="61"/>
      <c r="F23" s="61"/>
      <c r="G23" s="61"/>
      <c r="H23" s="61"/>
      <c r="I23" s="61"/>
      <c r="J23" s="61"/>
      <c r="K23" s="61"/>
      <c r="L23" s="61"/>
      <c r="M23" s="61"/>
      <c r="N23" s="61"/>
      <c r="O23" s="61"/>
      <c r="P23" s="61"/>
      <c r="Q23" s="61"/>
      <c r="R23" s="61"/>
      <c r="S23" s="61"/>
      <c r="T23" s="61"/>
      <c r="U23" s="61"/>
      <c r="V23" s="61"/>
      <c r="W23" s="61"/>
    </row>
    <row r="24" spans="1:23">
      <c r="A24" s="61"/>
      <c r="B24" s="61"/>
      <c r="C24" s="61"/>
      <c r="D24" s="61"/>
      <c r="E24" s="61"/>
      <c r="F24" s="61"/>
      <c r="G24" s="61"/>
      <c r="H24" s="61"/>
      <c r="I24" s="61"/>
      <c r="J24" s="61"/>
      <c r="K24" s="61"/>
      <c r="L24" s="61"/>
      <c r="M24" s="61"/>
      <c r="N24" s="61"/>
      <c r="O24" s="61"/>
      <c r="P24" s="61"/>
      <c r="Q24" s="61"/>
      <c r="R24" s="61"/>
      <c r="S24" s="61"/>
      <c r="T24" s="61"/>
      <c r="U24" s="61"/>
      <c r="V24" s="61"/>
      <c r="W24" s="61"/>
    </row>
    <row r="25" spans="1:23">
      <c r="A25" s="61"/>
      <c r="B25" s="61"/>
      <c r="C25" s="61"/>
      <c r="D25" s="61"/>
      <c r="E25" s="61"/>
      <c r="F25" s="61"/>
      <c r="G25" s="61"/>
      <c r="H25" s="61"/>
      <c r="I25" s="61"/>
      <c r="J25" s="61"/>
      <c r="K25" s="61"/>
      <c r="L25" s="61"/>
      <c r="M25" s="61"/>
      <c r="N25" s="61"/>
      <c r="O25" s="61"/>
      <c r="P25" s="61"/>
      <c r="Q25" s="61"/>
      <c r="R25" s="61"/>
      <c r="S25" s="61"/>
      <c r="T25" s="61"/>
      <c r="U25" s="61"/>
      <c r="V25" s="61"/>
      <c r="W25" s="61"/>
    </row>
    <row r="26" spans="1:23">
      <c r="A26" s="61"/>
      <c r="B26" s="61"/>
      <c r="C26" s="61"/>
      <c r="D26" s="61"/>
      <c r="E26" s="61"/>
      <c r="F26" s="61"/>
      <c r="G26" s="61"/>
      <c r="H26" s="61"/>
      <c r="I26" s="61"/>
      <c r="J26" s="61"/>
      <c r="K26" s="61"/>
      <c r="L26" s="61"/>
      <c r="M26" s="61"/>
      <c r="N26" s="61"/>
      <c r="O26" s="61"/>
      <c r="P26" s="61"/>
      <c r="Q26" s="61"/>
      <c r="R26" s="61"/>
      <c r="S26" s="61"/>
      <c r="T26" s="61"/>
      <c r="U26" s="61"/>
      <c r="V26" s="61"/>
      <c r="W26" s="61"/>
    </row>
    <row r="27" spans="1:23">
      <c r="A27" s="61"/>
      <c r="B27" s="61"/>
      <c r="C27" s="61"/>
      <c r="D27" s="61"/>
      <c r="E27" s="61"/>
      <c r="F27" s="61"/>
      <c r="G27" s="61"/>
      <c r="H27" s="61"/>
      <c r="I27" s="61"/>
      <c r="J27" s="61"/>
      <c r="K27" s="61"/>
      <c r="L27" s="61"/>
      <c r="M27" s="61"/>
      <c r="N27" s="61"/>
      <c r="O27" s="61"/>
      <c r="P27" s="61"/>
      <c r="Q27" s="61"/>
      <c r="R27" s="61"/>
      <c r="S27" s="61"/>
      <c r="T27" s="61"/>
      <c r="U27" s="61"/>
      <c r="V27" s="61"/>
      <c r="W27" s="61"/>
    </row>
    <row r="28" spans="1:23">
      <c r="A28" s="61"/>
      <c r="B28" s="61"/>
      <c r="C28" s="61"/>
      <c r="D28" s="61"/>
      <c r="E28" s="61"/>
      <c r="F28" s="61"/>
      <c r="G28" s="61"/>
      <c r="H28" s="61"/>
      <c r="I28" s="61"/>
      <c r="J28" s="61"/>
      <c r="K28" s="61"/>
      <c r="L28" s="61"/>
      <c r="M28" s="61"/>
      <c r="N28" s="61"/>
      <c r="O28" s="61"/>
      <c r="P28" s="61"/>
      <c r="Q28" s="61"/>
      <c r="R28" s="61"/>
      <c r="S28" s="61"/>
      <c r="T28" s="61"/>
      <c r="U28" s="61"/>
      <c r="V28" s="61"/>
      <c r="W28" s="61"/>
    </row>
    <row r="29" spans="1:23">
      <c r="A29" s="61"/>
      <c r="B29" s="61"/>
      <c r="C29" s="61"/>
      <c r="D29" s="61"/>
      <c r="E29" s="61"/>
      <c r="F29" s="61"/>
      <c r="G29" s="61"/>
      <c r="H29" s="61"/>
      <c r="I29" s="61"/>
      <c r="J29" s="61"/>
      <c r="K29" s="61"/>
      <c r="L29" s="61"/>
      <c r="M29" s="61"/>
      <c r="N29" s="61"/>
      <c r="O29" s="61"/>
      <c r="P29" s="61"/>
      <c r="Q29" s="61"/>
      <c r="R29" s="61"/>
      <c r="S29" s="61"/>
      <c r="T29" s="61"/>
      <c r="U29" s="61"/>
      <c r="V29" s="61"/>
      <c r="W29" s="61"/>
    </row>
    <row r="30" spans="1:23">
      <c r="A30" s="61"/>
      <c r="B30" s="61"/>
      <c r="C30" s="61"/>
      <c r="D30" s="61"/>
      <c r="E30" s="61"/>
      <c r="F30" s="61"/>
      <c r="G30" s="61"/>
      <c r="H30" s="61"/>
      <c r="I30" s="61"/>
      <c r="J30" s="61"/>
      <c r="K30" s="61"/>
      <c r="L30" s="61"/>
      <c r="M30" s="61"/>
      <c r="N30" s="61"/>
      <c r="O30" s="61"/>
      <c r="P30" s="61"/>
      <c r="Q30" s="61"/>
      <c r="R30" s="61"/>
      <c r="S30" s="61"/>
      <c r="T30" s="61"/>
      <c r="U30" s="61"/>
      <c r="V30" s="61"/>
      <c r="W30" s="61"/>
    </row>
    <row r="31" spans="1:23">
      <c r="A31" s="61"/>
      <c r="B31" s="61"/>
      <c r="C31" s="61"/>
      <c r="D31" s="61"/>
      <c r="E31" s="61"/>
      <c r="F31" s="61"/>
      <c r="G31" s="61"/>
      <c r="H31" s="61"/>
      <c r="I31" s="61"/>
      <c r="J31" s="61"/>
      <c r="K31" s="61"/>
      <c r="L31" s="61"/>
      <c r="M31" s="61"/>
      <c r="N31" s="61"/>
      <c r="O31" s="61"/>
      <c r="P31" s="61"/>
      <c r="Q31" s="61"/>
      <c r="R31" s="61"/>
      <c r="S31" s="61"/>
      <c r="T31" s="61"/>
      <c r="U31" s="61"/>
      <c r="V31" s="61"/>
      <c r="W31" s="61"/>
    </row>
    <row r="32" spans="1:23">
      <c r="A32" s="61"/>
      <c r="B32" s="61"/>
      <c r="C32" s="61"/>
      <c r="D32" s="61"/>
      <c r="E32" s="61"/>
      <c r="F32" s="61"/>
      <c r="G32" s="61"/>
      <c r="H32" s="61"/>
      <c r="I32" s="61"/>
      <c r="J32" s="61"/>
      <c r="K32" s="61"/>
      <c r="L32" s="61"/>
      <c r="M32" s="61"/>
      <c r="N32" s="61"/>
      <c r="O32" s="61"/>
      <c r="P32" s="61"/>
      <c r="Q32" s="61"/>
      <c r="R32" s="61"/>
      <c r="S32" s="61"/>
      <c r="T32" s="61"/>
      <c r="U32" s="61"/>
      <c r="V32" s="61"/>
      <c r="W32" s="61"/>
    </row>
    <row r="33" spans="1:23">
      <c r="A33" s="61"/>
      <c r="B33" s="61"/>
      <c r="C33" s="61"/>
      <c r="D33" s="61"/>
      <c r="E33" s="61"/>
      <c r="F33" s="61"/>
      <c r="G33" s="61"/>
      <c r="H33" s="61"/>
      <c r="I33" s="61"/>
      <c r="J33" s="61"/>
      <c r="K33" s="61"/>
      <c r="L33" s="61"/>
      <c r="M33" s="61"/>
      <c r="N33" s="61"/>
      <c r="O33" s="61"/>
      <c r="P33" s="61"/>
      <c r="Q33" s="61"/>
      <c r="R33" s="61"/>
      <c r="S33" s="61"/>
      <c r="T33" s="61"/>
      <c r="U33" s="61"/>
      <c r="V33" s="61"/>
      <c r="W33" s="61"/>
    </row>
    <row r="34" spans="1:23">
      <c r="A34" s="61"/>
      <c r="B34" s="61"/>
      <c r="C34" s="61"/>
      <c r="D34" s="61"/>
      <c r="E34" s="61"/>
      <c r="F34" s="61"/>
      <c r="G34" s="61"/>
      <c r="H34" s="61"/>
      <c r="I34" s="61"/>
      <c r="J34" s="61"/>
      <c r="K34" s="61"/>
      <c r="L34" s="61"/>
      <c r="M34" s="61"/>
      <c r="N34" s="61"/>
      <c r="O34" s="61"/>
      <c r="P34" s="61"/>
      <c r="Q34" s="61"/>
      <c r="R34" s="61"/>
      <c r="S34" s="61"/>
      <c r="T34" s="61"/>
      <c r="U34" s="61"/>
      <c r="V34" s="61"/>
      <c r="W34" s="61"/>
    </row>
    <row r="35" spans="1:23"/>
    <row r="36" spans="1:23"/>
  </sheetData>
  <mergeCells count="3">
    <mergeCell ref="L9:N9"/>
    <mergeCell ref="H10:J10"/>
    <mergeCell ref="G9:J9"/>
  </mergeCells>
  <phoneticPr fontId="25" type="noConversion"/>
  <pageMargins left="0.7" right="0.7" top="0.75" bottom="0.75" header="0.3" footer="0.3"/>
  <customProperties>
    <customPr name="EpmWorksheetKeyString_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CCD6D-72C5-4323-9E3B-C8A615902947}">
  <sheetPr>
    <tabColor rgb="FF9BBB59"/>
  </sheetPr>
  <dimension ref="A1:AS79"/>
  <sheetViews>
    <sheetView tabSelected="1" zoomScale="68" zoomScaleNormal="55" workbookViewId="0">
      <selection activeCell="H28" sqref="H28"/>
    </sheetView>
  </sheetViews>
  <sheetFormatPr defaultColWidth="0" defaultRowHeight="14.45" zeroHeight="1"/>
  <cols>
    <col min="1" max="1" width="2.140625" customWidth="1"/>
    <col min="2" max="2" width="4.7109375" customWidth="1"/>
    <col min="3" max="3" width="13.140625" bestFit="1" customWidth="1"/>
    <col min="4" max="4" width="28.140625" customWidth="1"/>
    <col min="5" max="5" width="13.140625" bestFit="1" customWidth="1"/>
    <col min="6" max="6" width="3.140625" customWidth="1"/>
    <col min="7" max="11" width="17.5703125" customWidth="1"/>
    <col min="12" max="12" width="20.5703125" customWidth="1"/>
    <col min="13" max="13" width="17.5703125" customWidth="1"/>
    <col min="14" max="15" width="20.42578125" customWidth="1"/>
    <col min="16" max="16" width="17.5703125" customWidth="1"/>
    <col min="17" max="17" width="18.5703125" customWidth="1"/>
    <col min="18" max="18" width="17.5703125" customWidth="1"/>
    <col min="19" max="19" width="1.5703125" customWidth="1"/>
    <col min="20" max="24" width="17.5703125" customWidth="1"/>
    <col min="25" max="25" width="19.5703125" customWidth="1"/>
    <col min="26" max="26" width="17.5703125" customWidth="1"/>
    <col min="27" max="28" width="19.5703125" bestFit="1" customWidth="1"/>
    <col min="29" max="31" width="17.5703125" customWidth="1"/>
    <col min="32" max="32" width="1.5703125" customWidth="1"/>
    <col min="33" max="37" width="17.7109375" customWidth="1"/>
    <col min="38" max="38" width="20.28515625" bestFit="1" customWidth="1"/>
    <col min="39" max="39" width="17.7109375" customWidth="1"/>
    <col min="40" max="41" width="19.5703125" bestFit="1" customWidth="1"/>
    <col min="42" max="44" width="17.7109375" customWidth="1"/>
    <col min="45" max="45" width="9.140625" customWidth="1"/>
    <col min="46" max="16384" width="9.140625" hidden="1"/>
  </cols>
  <sheetData>
    <row r="1" spans="1:45" ht="56.1" customHeight="1">
      <c r="A1" s="6"/>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6"/>
      <c r="AP1" s="6"/>
      <c r="AQ1" s="6"/>
      <c r="AR1" s="6"/>
      <c r="AS1" s="6"/>
    </row>
    <row r="2" spans="1:45">
      <c r="A2" s="71"/>
      <c r="B2" s="71"/>
      <c r="C2" s="71"/>
      <c r="D2" s="71"/>
      <c r="F2" s="71"/>
      <c r="G2" s="71"/>
      <c r="H2" s="6"/>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6"/>
      <c r="AP2" s="6"/>
      <c r="AQ2" s="6"/>
      <c r="AR2" s="6"/>
      <c r="AS2" s="6"/>
    </row>
    <row r="3" spans="1:45" ht="19.899999999999999">
      <c r="A3" s="71"/>
      <c r="B3" s="71"/>
      <c r="C3" s="71"/>
      <c r="D3" s="71"/>
      <c r="E3" s="62" t="s">
        <v>68</v>
      </c>
      <c r="F3" s="71"/>
      <c r="G3" s="71"/>
      <c r="H3" s="71"/>
      <c r="I3" s="71"/>
      <c r="J3" s="71"/>
      <c r="K3" s="71"/>
      <c r="L3" s="72"/>
      <c r="M3" s="72"/>
      <c r="N3" s="72"/>
      <c r="O3" s="72"/>
      <c r="P3" s="71"/>
      <c r="Q3" s="71"/>
      <c r="R3" s="71"/>
      <c r="S3" s="71"/>
      <c r="T3" s="71"/>
      <c r="U3" s="71"/>
      <c r="V3" s="71"/>
      <c r="W3" s="71"/>
      <c r="X3" s="71"/>
      <c r="Y3" s="71"/>
      <c r="Z3" s="71"/>
      <c r="AA3" s="71"/>
      <c r="AB3" s="71"/>
      <c r="AC3" s="71"/>
      <c r="AD3" s="71"/>
      <c r="AE3" s="71"/>
      <c r="AF3" s="71"/>
      <c r="AG3" s="71"/>
      <c r="AH3" s="71"/>
      <c r="AI3" s="71"/>
      <c r="AJ3" s="71"/>
      <c r="AK3" s="71"/>
      <c r="AL3" s="71"/>
      <c r="AM3" s="71"/>
      <c r="AN3" s="71"/>
      <c r="AO3" s="6"/>
      <c r="AP3" s="6"/>
      <c r="AQ3" s="6"/>
      <c r="AR3" s="6"/>
      <c r="AS3" s="6"/>
    </row>
    <row r="4" spans="1:45" ht="4.1500000000000004" customHeight="1">
      <c r="A4" s="71"/>
      <c r="B4" s="71"/>
      <c r="C4" s="6"/>
      <c r="D4" s="6"/>
      <c r="E4" s="6"/>
      <c r="F4" s="6"/>
      <c r="G4" s="6"/>
      <c r="H4" s="6"/>
      <c r="I4" s="6"/>
      <c r="J4" s="6"/>
      <c r="K4" s="6"/>
      <c r="L4" s="72"/>
      <c r="M4" s="72"/>
      <c r="N4" s="72"/>
      <c r="O4" s="72"/>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row>
    <row r="5" spans="1:45" ht="17.45">
      <c r="A5" s="71"/>
      <c r="B5" s="71"/>
      <c r="C5" s="71"/>
      <c r="D5" s="71"/>
      <c r="E5" s="55" t="s">
        <v>79</v>
      </c>
      <c r="F5" s="71"/>
      <c r="G5" s="71"/>
      <c r="H5" s="71"/>
      <c r="I5" s="71"/>
      <c r="J5" s="71"/>
      <c r="K5" s="71"/>
      <c r="L5" s="72"/>
      <c r="M5" s="72"/>
      <c r="N5" s="72"/>
      <c r="O5" s="72"/>
      <c r="P5" s="71"/>
      <c r="Q5" s="71"/>
      <c r="R5" s="71"/>
      <c r="S5" s="71"/>
      <c r="T5" s="71"/>
      <c r="U5" s="71"/>
      <c r="V5" s="71"/>
      <c r="W5" s="71"/>
      <c r="X5" s="71"/>
      <c r="Y5" s="71"/>
      <c r="Z5" s="71"/>
      <c r="AA5" s="71"/>
      <c r="AB5" s="71"/>
      <c r="AC5" s="71"/>
      <c r="AD5" s="71"/>
      <c r="AE5" s="71"/>
      <c r="AF5" s="71"/>
      <c r="AG5" s="71"/>
      <c r="AH5" s="71"/>
      <c r="AI5" s="71"/>
      <c r="AJ5" s="71"/>
      <c r="AK5" s="71"/>
      <c r="AL5" s="71"/>
      <c r="AM5" s="71"/>
      <c r="AN5" s="71"/>
      <c r="AO5" s="6"/>
      <c r="AP5" s="6"/>
      <c r="AQ5" s="6"/>
      <c r="AR5" s="6"/>
      <c r="AS5" s="6"/>
    </row>
    <row r="6" spans="1:45">
      <c r="A6" s="6"/>
      <c r="B6" s="6"/>
      <c r="C6" s="6"/>
      <c r="D6" s="6"/>
      <c r="E6" s="6"/>
      <c r="F6" s="6"/>
      <c r="G6" s="6"/>
      <c r="H6" s="6"/>
      <c r="I6" s="6"/>
      <c r="J6" s="6"/>
      <c r="K6" s="6"/>
      <c r="L6" s="72"/>
      <c r="M6" s="72"/>
      <c r="N6" s="72"/>
      <c r="O6" s="72"/>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row>
    <row r="7" spans="1:45" ht="13.5" customHeight="1">
      <c r="A7" s="6"/>
      <c r="B7" s="101" t="s">
        <v>80</v>
      </c>
      <c r="C7" s="6"/>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6"/>
      <c r="AP7" s="6"/>
      <c r="AQ7" s="6"/>
      <c r="AR7" s="6"/>
      <c r="AS7" s="6"/>
    </row>
    <row r="8" spans="1:45">
      <c r="A8" s="6"/>
      <c r="B8" s="6"/>
      <c r="C8" s="6"/>
      <c r="D8" s="71"/>
      <c r="E8" s="71"/>
      <c r="F8" s="71"/>
      <c r="G8" s="71"/>
      <c r="H8" s="71"/>
      <c r="I8" s="71"/>
      <c r="J8" s="71"/>
      <c r="K8" s="71"/>
      <c r="L8" s="72"/>
      <c r="M8" s="72"/>
      <c r="N8" s="72"/>
      <c r="O8" s="72"/>
      <c r="P8" s="71"/>
      <c r="Q8" s="71"/>
      <c r="R8" s="71"/>
      <c r="S8" s="71"/>
      <c r="T8" s="71"/>
      <c r="U8" s="71"/>
      <c r="V8" s="71"/>
      <c r="W8" s="71"/>
      <c r="X8" s="71"/>
      <c r="Y8" s="71"/>
      <c r="Z8" s="71"/>
      <c r="AA8" s="71"/>
      <c r="AB8" s="71"/>
      <c r="AC8" s="71"/>
      <c r="AD8" s="71"/>
      <c r="AE8" s="71"/>
      <c r="AF8" s="71"/>
      <c r="AG8" s="71"/>
      <c r="AH8" s="71"/>
      <c r="AI8" s="71"/>
      <c r="AJ8" s="71"/>
      <c r="AK8" s="71"/>
      <c r="AL8" s="71"/>
      <c r="AM8" s="71"/>
      <c r="AN8" s="71"/>
      <c r="AO8" s="6"/>
      <c r="AP8" s="6"/>
      <c r="AQ8" s="6"/>
      <c r="AR8" s="6"/>
      <c r="AS8" s="6"/>
    </row>
    <row r="9" spans="1:45">
      <c r="A9" s="6"/>
      <c r="B9" s="6"/>
      <c r="C9" s="6"/>
      <c r="D9" s="71"/>
      <c r="E9" s="71"/>
      <c r="F9" s="71"/>
      <c r="G9" s="71"/>
      <c r="H9" s="71"/>
      <c r="I9" s="71"/>
      <c r="J9" s="71"/>
      <c r="K9" s="71"/>
      <c r="L9" s="72"/>
      <c r="M9" s="72"/>
      <c r="N9" s="72"/>
      <c r="O9" s="72"/>
      <c r="P9" s="71"/>
      <c r="Q9" s="71"/>
      <c r="R9" s="71"/>
      <c r="S9" s="71"/>
      <c r="T9" s="71"/>
      <c r="U9" s="71"/>
      <c r="V9" s="71"/>
      <c r="W9" s="71"/>
      <c r="X9" s="71"/>
      <c r="Y9" s="71"/>
      <c r="Z9" s="71"/>
      <c r="AA9" s="71"/>
      <c r="AB9" s="71"/>
      <c r="AC9" s="71"/>
      <c r="AD9" s="71"/>
      <c r="AE9" s="71"/>
      <c r="AF9" s="71"/>
      <c r="AG9" s="71"/>
      <c r="AH9" s="71"/>
      <c r="AI9" s="71"/>
      <c r="AJ9" s="71"/>
      <c r="AK9" s="71"/>
      <c r="AL9" s="71"/>
      <c r="AM9" s="71"/>
      <c r="AN9" s="71"/>
      <c r="AO9" s="6"/>
      <c r="AP9" s="6"/>
      <c r="AQ9" s="6"/>
      <c r="AR9" s="6"/>
      <c r="AS9" s="6"/>
    </row>
    <row r="10" spans="1:45">
      <c r="A10" s="71"/>
      <c r="B10" s="71"/>
      <c r="C10" s="71" t="s">
        <v>52</v>
      </c>
      <c r="D10" s="6"/>
      <c r="E10" s="71"/>
      <c r="F10" s="71"/>
      <c r="G10" s="96">
        <v>3</v>
      </c>
      <c r="H10" s="96">
        <v>3</v>
      </c>
      <c r="I10" s="96">
        <v>3</v>
      </c>
      <c r="J10" s="96">
        <v>3</v>
      </c>
      <c r="K10" s="96">
        <v>3</v>
      </c>
      <c r="L10" s="96">
        <v>3</v>
      </c>
      <c r="M10" s="96">
        <v>3</v>
      </c>
      <c r="N10" s="96">
        <v>3</v>
      </c>
      <c r="O10" s="96">
        <v>3</v>
      </c>
      <c r="P10" s="96">
        <v>3</v>
      </c>
      <c r="Q10" s="96">
        <v>3</v>
      </c>
      <c r="R10" s="97">
        <v>3</v>
      </c>
      <c r="S10" s="77"/>
      <c r="T10" s="111">
        <v>4</v>
      </c>
      <c r="U10" s="97">
        <v>4</v>
      </c>
      <c r="V10" s="97">
        <v>4</v>
      </c>
      <c r="W10" s="97">
        <v>4</v>
      </c>
      <c r="X10" s="97">
        <v>4</v>
      </c>
      <c r="Y10" s="97">
        <v>4</v>
      </c>
      <c r="Z10" s="97">
        <v>4</v>
      </c>
      <c r="AA10" s="97">
        <v>4</v>
      </c>
      <c r="AB10" s="97">
        <v>4</v>
      </c>
      <c r="AC10" s="97">
        <v>4</v>
      </c>
      <c r="AD10" s="97">
        <v>4</v>
      </c>
      <c r="AE10" s="97">
        <v>4</v>
      </c>
      <c r="AF10" s="77"/>
      <c r="AG10" s="97">
        <v>5</v>
      </c>
      <c r="AH10" s="97">
        <v>5</v>
      </c>
      <c r="AI10" s="97">
        <v>5</v>
      </c>
      <c r="AJ10" s="97">
        <v>5</v>
      </c>
      <c r="AK10" s="97">
        <v>5</v>
      </c>
      <c r="AL10" s="97">
        <v>5</v>
      </c>
      <c r="AM10" s="97">
        <v>5</v>
      </c>
      <c r="AN10" s="97">
        <v>5</v>
      </c>
      <c r="AO10" s="97">
        <v>5</v>
      </c>
      <c r="AP10" s="97">
        <v>5</v>
      </c>
      <c r="AQ10" s="97">
        <v>5</v>
      </c>
      <c r="AR10" s="96">
        <v>5</v>
      </c>
      <c r="AS10" s="6"/>
    </row>
    <row r="11" spans="1:45">
      <c r="A11" s="71"/>
      <c r="B11" s="71"/>
      <c r="C11" s="71"/>
      <c r="D11" s="71"/>
      <c r="E11" s="71"/>
      <c r="F11" s="71"/>
      <c r="G11" s="71"/>
      <c r="H11" s="71"/>
      <c r="I11" s="71"/>
      <c r="J11" s="71"/>
      <c r="K11" s="71"/>
      <c r="L11" s="71"/>
      <c r="M11" s="71"/>
      <c r="N11" s="71"/>
      <c r="O11" s="71"/>
      <c r="P11" s="71"/>
      <c r="Q11" s="71"/>
      <c r="R11" s="71"/>
      <c r="S11" s="89"/>
      <c r="T11" s="71"/>
      <c r="U11" s="71"/>
      <c r="V11" s="71"/>
      <c r="W11" s="71"/>
      <c r="X11" s="71"/>
      <c r="Y11" s="71"/>
      <c r="Z11" s="71"/>
      <c r="AA11" s="71"/>
      <c r="AB11" s="71"/>
      <c r="AC11" s="71"/>
      <c r="AD11" s="71"/>
      <c r="AE11" s="71"/>
      <c r="AF11" s="77"/>
      <c r="AG11" s="71"/>
      <c r="AH11" s="71"/>
      <c r="AI11" s="71"/>
      <c r="AJ11" s="71"/>
      <c r="AK11" s="71"/>
      <c r="AL11" s="71"/>
      <c r="AM11" s="71"/>
      <c r="AN11" s="71"/>
      <c r="AO11" s="6"/>
      <c r="AP11" s="6"/>
      <c r="AQ11" s="6"/>
      <c r="AR11" s="6"/>
      <c r="AS11" s="6"/>
    </row>
    <row r="12" spans="1:45">
      <c r="A12" s="71"/>
      <c r="B12" s="71"/>
      <c r="C12" s="71" t="s">
        <v>53</v>
      </c>
      <c r="D12" s="6"/>
      <c r="E12" s="71"/>
      <c r="F12" s="71"/>
      <c r="G12" s="136" t="s">
        <v>81</v>
      </c>
      <c r="H12" s="136" t="s">
        <v>81</v>
      </c>
      <c r="I12" s="136" t="s">
        <v>81</v>
      </c>
      <c r="J12" s="136" t="s">
        <v>81</v>
      </c>
      <c r="K12" s="136" t="s">
        <v>81</v>
      </c>
      <c r="L12" s="136" t="s">
        <v>81</v>
      </c>
      <c r="M12" s="136" t="s">
        <v>81</v>
      </c>
      <c r="N12" s="136" t="s">
        <v>81</v>
      </c>
      <c r="O12" s="136" t="s">
        <v>81</v>
      </c>
      <c r="P12" s="136" t="s">
        <v>81</v>
      </c>
      <c r="Q12" s="136" t="s">
        <v>81</v>
      </c>
      <c r="R12" s="137" t="s">
        <v>81</v>
      </c>
      <c r="S12" s="138"/>
      <c r="T12" s="139" t="s">
        <v>82</v>
      </c>
      <c r="U12" s="136" t="s">
        <v>82</v>
      </c>
      <c r="V12" s="136" t="s">
        <v>82</v>
      </c>
      <c r="W12" s="136" t="s">
        <v>82</v>
      </c>
      <c r="X12" s="136" t="s">
        <v>82</v>
      </c>
      <c r="Y12" s="136" t="s">
        <v>82</v>
      </c>
      <c r="Z12" s="136" t="s">
        <v>82</v>
      </c>
      <c r="AA12" s="136" t="s">
        <v>82</v>
      </c>
      <c r="AB12" s="136" t="s">
        <v>82</v>
      </c>
      <c r="AC12" s="136" t="s">
        <v>82</v>
      </c>
      <c r="AD12" s="136" t="s">
        <v>82</v>
      </c>
      <c r="AE12" s="136" t="s">
        <v>82</v>
      </c>
      <c r="AF12" s="140"/>
      <c r="AG12" s="136" t="s">
        <v>83</v>
      </c>
      <c r="AH12" s="136" t="s">
        <v>83</v>
      </c>
      <c r="AI12" s="136" t="s">
        <v>83</v>
      </c>
      <c r="AJ12" s="136" t="s">
        <v>83</v>
      </c>
      <c r="AK12" s="136" t="s">
        <v>83</v>
      </c>
      <c r="AL12" s="136" t="s">
        <v>83</v>
      </c>
      <c r="AM12" s="136" t="s">
        <v>83</v>
      </c>
      <c r="AN12" s="136" t="s">
        <v>83</v>
      </c>
      <c r="AO12" s="136" t="s">
        <v>83</v>
      </c>
      <c r="AP12" s="136" t="s">
        <v>83</v>
      </c>
      <c r="AQ12" s="136" t="s">
        <v>83</v>
      </c>
      <c r="AR12" s="136" t="s">
        <v>83</v>
      </c>
      <c r="AS12" s="6"/>
    </row>
    <row r="13" spans="1:45">
      <c r="A13" s="6"/>
      <c r="B13" s="6"/>
      <c r="C13" s="6"/>
      <c r="D13" s="6"/>
      <c r="E13" s="6"/>
      <c r="F13" s="6"/>
      <c r="G13" s="6"/>
      <c r="H13" s="6"/>
      <c r="I13" s="6"/>
      <c r="J13" s="6"/>
      <c r="K13" s="6"/>
      <c r="L13" s="6"/>
      <c r="M13" s="6"/>
      <c r="N13" s="6"/>
      <c r="O13" s="6"/>
      <c r="P13" s="6"/>
      <c r="Q13" s="6"/>
      <c r="R13" s="6"/>
      <c r="S13" s="69"/>
      <c r="T13" s="6"/>
      <c r="U13" s="6"/>
      <c r="V13" s="6"/>
      <c r="W13" s="6"/>
      <c r="X13" s="6"/>
      <c r="Y13" s="6"/>
      <c r="Z13" s="6"/>
      <c r="AA13" s="6"/>
      <c r="AB13" s="6"/>
      <c r="AC13" s="6"/>
      <c r="AD13" s="6"/>
      <c r="AE13" s="6"/>
      <c r="AF13" s="77"/>
      <c r="AS13" s="6"/>
    </row>
    <row r="14" spans="1:45">
      <c r="A14" s="6"/>
      <c r="B14" s="6"/>
      <c r="C14" s="71" t="s">
        <v>84</v>
      </c>
      <c r="D14" s="6"/>
      <c r="E14" s="71"/>
      <c r="F14" s="71"/>
      <c r="G14" s="98">
        <v>46844</v>
      </c>
      <c r="H14" s="98">
        <v>46874</v>
      </c>
      <c r="I14" s="98">
        <v>46905</v>
      </c>
      <c r="J14" s="98">
        <v>46935</v>
      </c>
      <c r="K14" s="98">
        <v>46966</v>
      </c>
      <c r="L14" s="98">
        <v>46997</v>
      </c>
      <c r="M14" s="98">
        <v>47027</v>
      </c>
      <c r="N14" s="98">
        <v>47058</v>
      </c>
      <c r="O14" s="98">
        <v>47088</v>
      </c>
      <c r="P14" s="98">
        <v>47119</v>
      </c>
      <c r="Q14" s="98">
        <v>47150</v>
      </c>
      <c r="R14" s="99">
        <v>47178</v>
      </c>
      <c r="S14" s="76"/>
      <c r="T14" s="100">
        <v>47209</v>
      </c>
      <c r="U14" s="98">
        <v>47239</v>
      </c>
      <c r="V14" s="98">
        <v>47270</v>
      </c>
      <c r="W14" s="98">
        <v>47300</v>
      </c>
      <c r="X14" s="98">
        <v>47331</v>
      </c>
      <c r="Y14" s="98">
        <v>47362</v>
      </c>
      <c r="Z14" s="98">
        <v>47392</v>
      </c>
      <c r="AA14" s="98">
        <v>47423</v>
      </c>
      <c r="AB14" s="98">
        <v>47453</v>
      </c>
      <c r="AC14" s="98">
        <v>47484</v>
      </c>
      <c r="AD14" s="98">
        <v>47515</v>
      </c>
      <c r="AE14" s="99">
        <v>47543</v>
      </c>
      <c r="AF14" s="77"/>
      <c r="AG14" s="100">
        <v>47574</v>
      </c>
      <c r="AH14" s="98">
        <v>47604</v>
      </c>
      <c r="AI14" s="98">
        <v>47635</v>
      </c>
      <c r="AJ14" s="98">
        <v>47665</v>
      </c>
      <c r="AK14" s="98">
        <v>47696</v>
      </c>
      <c r="AL14" s="98">
        <v>47727</v>
      </c>
      <c r="AM14" s="98">
        <v>47757</v>
      </c>
      <c r="AN14" s="98">
        <v>47788</v>
      </c>
      <c r="AO14" s="98">
        <v>47818</v>
      </c>
      <c r="AP14" s="98">
        <v>47849</v>
      </c>
      <c r="AQ14" s="98">
        <v>47880</v>
      </c>
      <c r="AR14" s="98">
        <v>47908</v>
      </c>
      <c r="AS14" s="6"/>
    </row>
    <row r="15" spans="1:45">
      <c r="A15" s="6"/>
      <c r="B15" s="6"/>
      <c r="C15" s="71" t="s">
        <v>85</v>
      </c>
      <c r="D15" s="6"/>
      <c r="E15" s="71"/>
      <c r="F15" s="71"/>
      <c r="G15" s="98">
        <v>46873</v>
      </c>
      <c r="H15" s="98">
        <v>46904</v>
      </c>
      <c r="I15" s="98">
        <v>46934</v>
      </c>
      <c r="J15" s="98">
        <v>46965</v>
      </c>
      <c r="K15" s="98">
        <v>46996</v>
      </c>
      <c r="L15" s="98">
        <v>47026</v>
      </c>
      <c r="M15" s="98">
        <v>47057</v>
      </c>
      <c r="N15" s="98">
        <v>47087</v>
      </c>
      <c r="O15" s="98">
        <v>47118</v>
      </c>
      <c r="P15" s="98">
        <v>47149</v>
      </c>
      <c r="Q15" s="98">
        <v>47177</v>
      </c>
      <c r="R15" s="99">
        <v>47208</v>
      </c>
      <c r="S15" s="76"/>
      <c r="T15" s="100">
        <v>47238</v>
      </c>
      <c r="U15" s="98">
        <v>47269</v>
      </c>
      <c r="V15" s="98">
        <v>47299</v>
      </c>
      <c r="W15" s="98">
        <v>47330</v>
      </c>
      <c r="X15" s="98">
        <v>47361</v>
      </c>
      <c r="Y15" s="98">
        <v>47391</v>
      </c>
      <c r="Z15" s="98">
        <v>47422</v>
      </c>
      <c r="AA15" s="98">
        <v>47452</v>
      </c>
      <c r="AB15" s="98">
        <v>47483</v>
      </c>
      <c r="AC15" s="98">
        <v>47514</v>
      </c>
      <c r="AD15" s="98">
        <v>47542</v>
      </c>
      <c r="AE15" s="99">
        <v>47573</v>
      </c>
      <c r="AF15" s="77"/>
      <c r="AG15" s="100">
        <v>47603</v>
      </c>
      <c r="AH15" s="98">
        <v>47634</v>
      </c>
      <c r="AI15" s="98">
        <v>47664</v>
      </c>
      <c r="AJ15" s="98">
        <v>47695</v>
      </c>
      <c r="AK15" s="98">
        <v>47726</v>
      </c>
      <c r="AL15" s="98">
        <v>47756</v>
      </c>
      <c r="AM15" s="98">
        <v>47787</v>
      </c>
      <c r="AN15" s="98">
        <v>47817</v>
      </c>
      <c r="AO15" s="98">
        <v>47848</v>
      </c>
      <c r="AP15" s="98">
        <v>47879</v>
      </c>
      <c r="AQ15" s="98">
        <v>47907</v>
      </c>
      <c r="AR15" s="98">
        <v>47938</v>
      </c>
      <c r="AS15" s="6"/>
    </row>
    <row r="16" spans="1:45">
      <c r="A16" s="6"/>
      <c r="B16" s="6"/>
      <c r="C16" s="6"/>
      <c r="D16" s="6"/>
      <c r="E16" s="71"/>
      <c r="F16" s="71"/>
      <c r="G16" s="71"/>
      <c r="H16" s="71"/>
      <c r="I16" s="71"/>
      <c r="J16" s="71"/>
      <c r="K16" s="71"/>
      <c r="L16" s="71"/>
      <c r="M16" s="71"/>
      <c r="N16" s="71"/>
      <c r="O16" s="71"/>
      <c r="P16" s="71"/>
      <c r="Q16" s="71"/>
      <c r="R16" s="71"/>
      <c r="S16" s="89"/>
      <c r="T16" s="71"/>
      <c r="U16" s="71"/>
      <c r="V16" s="71"/>
      <c r="W16" s="71"/>
      <c r="X16" s="71"/>
      <c r="Y16" s="71"/>
      <c r="Z16" s="71"/>
      <c r="AA16" s="71"/>
      <c r="AB16" s="71"/>
      <c r="AC16" s="71"/>
      <c r="AD16" s="71"/>
      <c r="AE16" s="71"/>
      <c r="AF16" s="77"/>
      <c r="AG16" s="71"/>
      <c r="AH16" s="71"/>
      <c r="AI16" s="71"/>
      <c r="AJ16" s="71"/>
      <c r="AK16" s="71"/>
      <c r="AL16" s="71"/>
      <c r="AM16" s="71"/>
      <c r="AN16" s="71"/>
      <c r="AO16" s="71"/>
      <c r="AP16" s="71"/>
      <c r="AQ16" s="71"/>
      <c r="AR16" s="71"/>
      <c r="AS16" s="6"/>
    </row>
    <row r="17" spans="1:45">
      <c r="A17" s="6"/>
      <c r="B17" s="92">
        <v>1</v>
      </c>
      <c r="C17" s="94" t="s">
        <v>86</v>
      </c>
      <c r="D17" s="59"/>
      <c r="E17" s="93"/>
      <c r="F17" s="71"/>
      <c r="G17" s="75"/>
      <c r="H17" s="75"/>
      <c r="I17" s="75"/>
      <c r="J17" s="75"/>
      <c r="K17" s="75"/>
      <c r="L17" s="75"/>
      <c r="M17" s="75"/>
      <c r="N17" s="75"/>
      <c r="O17" s="75"/>
      <c r="P17" s="75"/>
      <c r="Q17" s="75"/>
      <c r="R17" s="75"/>
      <c r="S17" s="90"/>
      <c r="T17" s="75"/>
      <c r="U17" s="75"/>
      <c r="V17" s="75"/>
      <c r="W17" s="75"/>
      <c r="X17" s="75"/>
      <c r="Y17" s="75"/>
      <c r="Z17" s="75"/>
      <c r="AA17" s="75"/>
      <c r="AB17" s="75"/>
      <c r="AC17" s="75"/>
      <c r="AD17" s="75"/>
      <c r="AE17" s="75"/>
      <c r="AF17" s="77"/>
      <c r="AG17" s="75"/>
      <c r="AH17" s="75"/>
      <c r="AI17" s="75"/>
      <c r="AJ17" s="75"/>
      <c r="AK17" s="75"/>
      <c r="AL17" s="75"/>
      <c r="AM17" s="75"/>
      <c r="AN17" s="75"/>
      <c r="AO17" s="75"/>
      <c r="AP17" s="75"/>
      <c r="AQ17" s="75"/>
      <c r="AR17" s="75"/>
      <c r="AS17" s="6"/>
    </row>
    <row r="18" spans="1:45">
      <c r="A18" s="6"/>
      <c r="B18" s="59"/>
      <c r="C18" s="92" t="s">
        <v>87</v>
      </c>
      <c r="D18" s="59"/>
      <c r="E18" s="93" t="s">
        <v>74</v>
      </c>
      <c r="F18" s="71"/>
      <c r="G18" s="35">
        <f>SUM(G$19:G$20)</f>
        <v>0</v>
      </c>
      <c r="H18" s="35">
        <f t="shared" ref="H18:Q18" si="0">SUM(H$19:H$20)</f>
        <v>0</v>
      </c>
      <c r="I18" s="35">
        <f>SUM(I$19:I$20)</f>
        <v>0</v>
      </c>
      <c r="J18" s="35">
        <f t="shared" si="0"/>
        <v>0</v>
      </c>
      <c r="K18" s="35">
        <f t="shared" si="0"/>
        <v>0</v>
      </c>
      <c r="L18" s="35">
        <f>SUM(L$19:L$20)</f>
        <v>0</v>
      </c>
      <c r="M18" s="35">
        <f t="shared" si="0"/>
        <v>0</v>
      </c>
      <c r="N18" s="35">
        <f t="shared" si="0"/>
        <v>0</v>
      </c>
      <c r="O18" s="35">
        <f t="shared" si="0"/>
        <v>0</v>
      </c>
      <c r="P18" s="35">
        <f t="shared" si="0"/>
        <v>0</v>
      </c>
      <c r="Q18" s="35">
        <f t="shared" si="0"/>
        <v>0</v>
      </c>
      <c r="R18" s="81">
        <f>SUM(R$19:R$20)</f>
        <v>0</v>
      </c>
      <c r="S18" s="78"/>
      <c r="T18" s="85">
        <f>SUM(T$19:T$20)</f>
        <v>0</v>
      </c>
      <c r="U18" s="35">
        <f t="shared" ref="U18:AE18" si="1">SUM(U$19:U$20)</f>
        <v>0</v>
      </c>
      <c r="V18" s="35">
        <f t="shared" si="1"/>
        <v>0</v>
      </c>
      <c r="W18" s="35">
        <f t="shared" si="1"/>
        <v>0</v>
      </c>
      <c r="X18" s="35">
        <f t="shared" si="1"/>
        <v>0</v>
      </c>
      <c r="Y18" s="35">
        <f t="shared" si="1"/>
        <v>0</v>
      </c>
      <c r="Z18" s="35">
        <f t="shared" si="1"/>
        <v>0</v>
      </c>
      <c r="AA18" s="35">
        <f t="shared" si="1"/>
        <v>0</v>
      </c>
      <c r="AB18" s="35">
        <f t="shared" si="1"/>
        <v>0</v>
      </c>
      <c r="AC18" s="35">
        <f t="shared" si="1"/>
        <v>0</v>
      </c>
      <c r="AD18" s="35">
        <f t="shared" si="1"/>
        <v>0</v>
      </c>
      <c r="AE18" s="35">
        <f t="shared" si="1"/>
        <v>0</v>
      </c>
      <c r="AF18" s="77"/>
      <c r="AG18" s="35">
        <f>SUM(AG$19:AG$20)</f>
        <v>0</v>
      </c>
      <c r="AH18" s="35">
        <f t="shared" ref="AH18:AR18" si="2">SUM(AH$19:AH$20)</f>
        <v>0</v>
      </c>
      <c r="AI18" s="35">
        <f t="shared" si="2"/>
        <v>0</v>
      </c>
      <c r="AJ18" s="35">
        <f>SUM(AJ$19:AJ$20)</f>
        <v>0</v>
      </c>
      <c r="AK18" s="35">
        <f t="shared" si="2"/>
        <v>0</v>
      </c>
      <c r="AL18" s="35">
        <f t="shared" si="2"/>
        <v>0</v>
      </c>
      <c r="AM18" s="35">
        <f t="shared" si="2"/>
        <v>0</v>
      </c>
      <c r="AN18" s="35">
        <f t="shared" si="2"/>
        <v>0</v>
      </c>
      <c r="AO18" s="35">
        <f t="shared" si="2"/>
        <v>0</v>
      </c>
      <c r="AP18" s="35">
        <f t="shared" si="2"/>
        <v>0</v>
      </c>
      <c r="AQ18" s="35">
        <f t="shared" si="2"/>
        <v>0</v>
      </c>
      <c r="AR18" s="35">
        <f t="shared" si="2"/>
        <v>0</v>
      </c>
      <c r="AS18" s="6"/>
    </row>
    <row r="19" spans="1:45">
      <c r="A19" s="6"/>
      <c r="B19" s="59"/>
      <c r="C19" s="93" t="s">
        <v>88</v>
      </c>
      <c r="D19" s="59"/>
      <c r="E19" s="93" t="s">
        <v>74</v>
      </c>
      <c r="F19" s="71"/>
      <c r="G19" s="34"/>
      <c r="H19" s="34"/>
      <c r="I19" s="34"/>
      <c r="J19" s="34"/>
      <c r="K19" s="34"/>
      <c r="L19" s="34"/>
      <c r="M19" s="34"/>
      <c r="N19" s="34"/>
      <c r="O19" s="34"/>
      <c r="P19" s="34"/>
      <c r="Q19" s="34"/>
      <c r="R19" s="82"/>
      <c r="S19" s="78"/>
      <c r="T19" s="86"/>
      <c r="U19" s="34"/>
      <c r="V19" s="34"/>
      <c r="W19" s="34"/>
      <c r="X19" s="34"/>
      <c r="Y19" s="34"/>
      <c r="Z19" s="34"/>
      <c r="AA19" s="34"/>
      <c r="AB19" s="34"/>
      <c r="AC19" s="34"/>
      <c r="AD19" s="34"/>
      <c r="AE19" s="82"/>
      <c r="AF19" s="77"/>
      <c r="AG19" s="86"/>
      <c r="AH19" s="34"/>
      <c r="AI19" s="34"/>
      <c r="AJ19" s="34"/>
      <c r="AK19" s="34"/>
      <c r="AL19" s="34"/>
      <c r="AM19" s="34"/>
      <c r="AN19" s="34"/>
      <c r="AO19" s="34"/>
      <c r="AP19" s="34"/>
      <c r="AQ19" s="34"/>
      <c r="AR19" s="34"/>
      <c r="AS19" s="6"/>
    </row>
    <row r="20" spans="1:45">
      <c r="A20" s="6"/>
      <c r="B20" s="59"/>
      <c r="C20" s="93" t="s">
        <v>89</v>
      </c>
      <c r="D20" s="59"/>
      <c r="E20" s="93" t="s">
        <v>74</v>
      </c>
      <c r="F20" s="71"/>
      <c r="G20" s="34"/>
      <c r="H20" s="34"/>
      <c r="I20" s="34"/>
      <c r="J20" s="34"/>
      <c r="K20" s="34"/>
      <c r="L20" s="34"/>
      <c r="M20" s="34"/>
      <c r="N20" s="34"/>
      <c r="O20" s="34"/>
      <c r="P20" s="34"/>
      <c r="Q20" s="34"/>
      <c r="R20" s="82"/>
      <c r="S20" s="78"/>
      <c r="T20" s="86"/>
      <c r="U20" s="34"/>
      <c r="V20" s="34"/>
      <c r="W20" s="34"/>
      <c r="X20" s="34"/>
      <c r="Y20" s="34"/>
      <c r="Z20" s="34"/>
      <c r="AA20" s="34"/>
      <c r="AB20" s="34"/>
      <c r="AC20" s="34"/>
      <c r="AD20" s="34"/>
      <c r="AE20" s="82"/>
      <c r="AF20" s="77"/>
      <c r="AG20" s="86"/>
      <c r="AH20" s="34"/>
      <c r="AI20" s="34"/>
      <c r="AJ20" s="34"/>
      <c r="AK20" s="34"/>
      <c r="AL20" s="34"/>
      <c r="AM20" s="34"/>
      <c r="AN20" s="34"/>
      <c r="AO20" s="34"/>
      <c r="AP20" s="34"/>
      <c r="AQ20" s="34"/>
      <c r="AR20" s="34"/>
      <c r="AS20" s="6"/>
    </row>
    <row r="21" spans="1:45">
      <c r="A21" s="6"/>
      <c r="B21" s="59"/>
      <c r="C21" s="59"/>
      <c r="D21" s="59"/>
      <c r="E21" s="93"/>
      <c r="F21" s="71"/>
      <c r="G21" s="71"/>
      <c r="H21" s="71"/>
      <c r="I21" s="71"/>
      <c r="J21" s="71"/>
      <c r="K21" s="71"/>
      <c r="L21" s="71"/>
      <c r="M21" s="71"/>
      <c r="N21" s="71"/>
      <c r="O21" s="71"/>
      <c r="P21" s="71"/>
      <c r="Q21" s="71"/>
      <c r="R21" s="71"/>
      <c r="S21" s="89"/>
      <c r="T21" s="71"/>
      <c r="U21" s="71"/>
      <c r="V21" s="71"/>
      <c r="W21" s="71"/>
      <c r="X21" s="71"/>
      <c r="Y21" s="71"/>
      <c r="Z21" s="71"/>
      <c r="AA21" s="71"/>
      <c r="AB21" s="71"/>
      <c r="AC21" s="71"/>
      <c r="AD21" s="71"/>
      <c r="AE21" s="71"/>
      <c r="AF21" s="77"/>
      <c r="AG21" s="71"/>
      <c r="AH21" s="71"/>
      <c r="AI21" s="71"/>
      <c r="AJ21" s="71"/>
      <c r="AK21" s="71"/>
      <c r="AL21" s="71"/>
      <c r="AM21" s="71"/>
      <c r="AN21" s="71"/>
      <c r="AO21" s="71"/>
      <c r="AP21" s="71"/>
      <c r="AQ21" s="71"/>
      <c r="AR21" s="71"/>
      <c r="AS21" s="6"/>
    </row>
    <row r="22" spans="1:45">
      <c r="A22" s="6"/>
      <c r="B22" s="94">
        <f>B17+1</f>
        <v>2</v>
      </c>
      <c r="C22" s="94" t="s">
        <v>90</v>
      </c>
      <c r="D22" s="59"/>
      <c r="E22" s="93"/>
      <c r="F22" s="71"/>
      <c r="G22" s="71"/>
      <c r="H22" s="71"/>
      <c r="I22" s="71"/>
      <c r="J22" s="71"/>
      <c r="K22" s="71"/>
      <c r="L22" s="71"/>
      <c r="M22" s="71"/>
      <c r="N22" s="71"/>
      <c r="O22" s="71"/>
      <c r="P22" s="71"/>
      <c r="Q22" s="71"/>
      <c r="R22" s="71"/>
      <c r="S22" s="89"/>
      <c r="T22" s="71"/>
      <c r="U22" s="71"/>
      <c r="V22" s="71"/>
      <c r="W22" s="71"/>
      <c r="X22" s="71"/>
      <c r="Y22" s="71"/>
      <c r="Z22" s="71"/>
      <c r="AA22" s="71"/>
      <c r="AB22" s="71"/>
      <c r="AC22" s="71"/>
      <c r="AD22" s="71"/>
      <c r="AE22" s="71"/>
      <c r="AF22" s="77"/>
      <c r="AG22" s="71"/>
      <c r="AH22" s="71"/>
      <c r="AI22" s="71"/>
      <c r="AJ22" s="71"/>
      <c r="AK22" s="71"/>
      <c r="AL22" s="71"/>
      <c r="AM22" s="71"/>
      <c r="AN22" s="71"/>
      <c r="AO22" s="71"/>
      <c r="AP22" s="71"/>
      <c r="AQ22" s="71"/>
      <c r="AR22" s="71"/>
      <c r="AS22" s="6"/>
    </row>
    <row r="23" spans="1:45">
      <c r="A23" s="6"/>
      <c r="B23" s="94"/>
      <c r="C23" s="92" t="s">
        <v>91</v>
      </c>
      <c r="D23" s="59"/>
      <c r="E23" s="93" t="s">
        <v>74</v>
      </c>
      <c r="F23" s="71"/>
      <c r="G23" s="35">
        <f>SUM(G$24:G$27)</f>
        <v>0</v>
      </c>
      <c r="H23" s="35">
        <f t="shared" ref="H23:R23" si="3">SUM(H$24:H$27)</f>
        <v>0</v>
      </c>
      <c r="I23" s="35">
        <f>SUM(I$24:I$27)</f>
        <v>0</v>
      </c>
      <c r="J23" s="35">
        <f t="shared" si="3"/>
        <v>0</v>
      </c>
      <c r="K23" s="35">
        <f t="shared" si="3"/>
        <v>0</v>
      </c>
      <c r="L23" s="35">
        <f>SUM(L$24:L$27)</f>
        <v>0</v>
      </c>
      <c r="M23" s="35">
        <f t="shared" si="3"/>
        <v>0</v>
      </c>
      <c r="N23" s="35">
        <f t="shared" si="3"/>
        <v>0</v>
      </c>
      <c r="O23" s="35">
        <f t="shared" si="3"/>
        <v>0</v>
      </c>
      <c r="P23" s="35">
        <f t="shared" si="3"/>
        <v>0</v>
      </c>
      <c r="Q23" s="35">
        <f t="shared" si="3"/>
        <v>0</v>
      </c>
      <c r="R23" s="81">
        <f t="shared" si="3"/>
        <v>0</v>
      </c>
      <c r="S23" s="78"/>
      <c r="T23" s="112">
        <f>SUM(T$24:T$27)</f>
        <v>0</v>
      </c>
      <c r="U23" s="81">
        <f>SUM(U$24:U$27)</f>
        <v>0</v>
      </c>
      <c r="V23" s="81">
        <f t="shared" ref="V23:AE23" si="4">SUM(V$24:V$27)</f>
        <v>0</v>
      </c>
      <c r="W23" s="81">
        <f t="shared" si="4"/>
        <v>0</v>
      </c>
      <c r="X23" s="81">
        <f t="shared" si="4"/>
        <v>0</v>
      </c>
      <c r="Y23" s="81">
        <f t="shared" si="4"/>
        <v>0</v>
      </c>
      <c r="Z23" s="81">
        <f t="shared" si="4"/>
        <v>0</v>
      </c>
      <c r="AA23" s="81">
        <f t="shared" si="4"/>
        <v>0</v>
      </c>
      <c r="AB23" s="81">
        <f t="shared" si="4"/>
        <v>0</v>
      </c>
      <c r="AC23" s="81">
        <f t="shared" si="4"/>
        <v>0</v>
      </c>
      <c r="AD23" s="81">
        <f t="shared" si="4"/>
        <v>0</v>
      </c>
      <c r="AE23" s="81">
        <f t="shared" si="4"/>
        <v>0</v>
      </c>
      <c r="AF23" s="77"/>
      <c r="AG23" s="85">
        <f>SUM(AG$24:AG$27)</f>
        <v>0</v>
      </c>
      <c r="AH23" s="35">
        <f t="shared" ref="AH23:AR23" si="5">SUM(AH$24:AH$27)</f>
        <v>0</v>
      </c>
      <c r="AI23" s="35">
        <f t="shared" si="5"/>
        <v>0</v>
      </c>
      <c r="AJ23" s="35">
        <f t="shared" si="5"/>
        <v>0</v>
      </c>
      <c r="AK23" s="35">
        <f t="shared" si="5"/>
        <v>0</v>
      </c>
      <c r="AL23" s="35">
        <f t="shared" si="5"/>
        <v>0</v>
      </c>
      <c r="AM23" s="35">
        <f t="shared" si="5"/>
        <v>0</v>
      </c>
      <c r="AN23" s="35">
        <f t="shared" si="5"/>
        <v>0</v>
      </c>
      <c r="AO23" s="35">
        <f t="shared" si="5"/>
        <v>0</v>
      </c>
      <c r="AP23" s="35">
        <f t="shared" si="5"/>
        <v>0</v>
      </c>
      <c r="AQ23" s="35">
        <f t="shared" si="5"/>
        <v>0</v>
      </c>
      <c r="AR23" s="35">
        <f t="shared" si="5"/>
        <v>0</v>
      </c>
      <c r="AS23" s="6"/>
    </row>
    <row r="24" spans="1:45">
      <c r="A24" s="6"/>
      <c r="B24" s="59"/>
      <c r="C24" s="93" t="s">
        <v>88</v>
      </c>
      <c r="D24" s="59"/>
      <c r="E24" s="93" t="s">
        <v>74</v>
      </c>
      <c r="F24" s="71"/>
      <c r="G24" s="34"/>
      <c r="H24" s="34"/>
      <c r="I24" s="34"/>
      <c r="J24" s="34"/>
      <c r="K24" s="34"/>
      <c r="L24" s="34"/>
      <c r="M24" s="34"/>
      <c r="N24" s="34"/>
      <c r="O24" s="34"/>
      <c r="P24" s="34"/>
      <c r="Q24" s="34"/>
      <c r="R24" s="82"/>
      <c r="S24" s="78"/>
      <c r="T24" s="86"/>
      <c r="U24" s="34"/>
      <c r="V24" s="34"/>
      <c r="W24" s="34"/>
      <c r="X24" s="34"/>
      <c r="Y24" s="34"/>
      <c r="Z24" s="34"/>
      <c r="AA24" s="34"/>
      <c r="AB24" s="34"/>
      <c r="AC24" s="34"/>
      <c r="AD24" s="34"/>
      <c r="AE24" s="82"/>
      <c r="AF24" s="77"/>
      <c r="AG24" s="86"/>
      <c r="AH24" s="34"/>
      <c r="AI24" s="34"/>
      <c r="AJ24" s="34"/>
      <c r="AK24" s="34"/>
      <c r="AL24" s="34"/>
      <c r="AM24" s="34"/>
      <c r="AN24" s="34"/>
      <c r="AO24" s="34"/>
      <c r="AP24" s="34"/>
      <c r="AQ24" s="34"/>
      <c r="AR24" s="34"/>
      <c r="AS24" s="6"/>
    </row>
    <row r="25" spans="1:45">
      <c r="A25" s="6"/>
      <c r="B25" s="59"/>
      <c r="C25" s="93" t="s">
        <v>89</v>
      </c>
      <c r="D25" s="59"/>
      <c r="E25" s="93" t="s">
        <v>74</v>
      </c>
      <c r="F25" s="71"/>
      <c r="G25" s="34"/>
      <c r="H25" s="34"/>
      <c r="I25" s="34"/>
      <c r="J25" s="34"/>
      <c r="K25" s="34"/>
      <c r="L25" s="34"/>
      <c r="M25" s="34"/>
      <c r="N25" s="34"/>
      <c r="O25" s="34"/>
      <c r="P25" s="34"/>
      <c r="Q25" s="34"/>
      <c r="R25" s="82"/>
      <c r="S25" s="78"/>
      <c r="T25" s="86"/>
      <c r="U25" s="34"/>
      <c r="V25" s="34"/>
      <c r="W25" s="34"/>
      <c r="X25" s="34"/>
      <c r="Y25" s="34"/>
      <c r="Z25" s="34"/>
      <c r="AA25" s="34"/>
      <c r="AB25" s="34"/>
      <c r="AC25" s="34"/>
      <c r="AD25" s="34"/>
      <c r="AE25" s="82"/>
      <c r="AF25" s="77"/>
      <c r="AG25" s="86"/>
      <c r="AH25" s="34"/>
      <c r="AI25" s="34"/>
      <c r="AJ25" s="34"/>
      <c r="AK25" s="34"/>
      <c r="AL25" s="34"/>
      <c r="AM25" s="34"/>
      <c r="AN25" s="34"/>
      <c r="AO25" s="34"/>
      <c r="AP25" s="34"/>
      <c r="AQ25" s="34"/>
      <c r="AR25" s="34"/>
      <c r="AS25" s="6"/>
    </row>
    <row r="26" spans="1:45">
      <c r="A26" s="6"/>
      <c r="B26" s="59"/>
      <c r="C26" s="93" t="s">
        <v>92</v>
      </c>
      <c r="D26" s="59"/>
      <c r="E26" s="93" t="s">
        <v>74</v>
      </c>
      <c r="F26" s="71"/>
      <c r="G26" s="34"/>
      <c r="H26" s="34"/>
      <c r="I26" s="34"/>
      <c r="J26" s="34"/>
      <c r="K26" s="34"/>
      <c r="L26" s="34"/>
      <c r="M26" s="34"/>
      <c r="N26" s="34"/>
      <c r="O26" s="34"/>
      <c r="P26" s="34"/>
      <c r="Q26" s="34"/>
      <c r="R26" s="82"/>
      <c r="S26" s="78"/>
      <c r="T26" s="86"/>
      <c r="U26" s="34"/>
      <c r="V26" s="34"/>
      <c r="W26" s="34"/>
      <c r="X26" s="34"/>
      <c r="Y26" s="34"/>
      <c r="Z26" s="34"/>
      <c r="AA26" s="34"/>
      <c r="AB26" s="34"/>
      <c r="AC26" s="34"/>
      <c r="AD26" s="34"/>
      <c r="AE26" s="82"/>
      <c r="AF26" s="77"/>
      <c r="AG26" s="86"/>
      <c r="AH26" s="34"/>
      <c r="AI26" s="34"/>
      <c r="AJ26" s="34"/>
      <c r="AK26" s="34"/>
      <c r="AL26" s="34"/>
      <c r="AM26" s="34"/>
      <c r="AN26" s="34"/>
      <c r="AO26" s="34"/>
      <c r="AP26" s="34"/>
      <c r="AQ26" s="34"/>
      <c r="AR26" s="34"/>
      <c r="AS26" s="6"/>
    </row>
    <row r="27" spans="1:45">
      <c r="A27" s="6"/>
      <c r="B27" s="59"/>
      <c r="C27" s="93" t="s">
        <v>93</v>
      </c>
      <c r="D27" s="59"/>
      <c r="E27" s="93" t="s">
        <v>74</v>
      </c>
      <c r="F27" s="71"/>
      <c r="G27" s="34"/>
      <c r="H27" s="34"/>
      <c r="I27" s="34"/>
      <c r="J27" s="34"/>
      <c r="K27" s="34"/>
      <c r="L27" s="34"/>
      <c r="M27" s="34"/>
      <c r="N27" s="34"/>
      <c r="O27" s="34"/>
      <c r="P27" s="34"/>
      <c r="Q27" s="34"/>
      <c r="R27" s="82"/>
      <c r="S27" s="78"/>
      <c r="T27" s="86"/>
      <c r="U27" s="34"/>
      <c r="V27" s="34"/>
      <c r="W27" s="34"/>
      <c r="X27" s="34"/>
      <c r="Y27" s="34"/>
      <c r="Z27" s="34"/>
      <c r="AA27" s="34"/>
      <c r="AB27" s="34"/>
      <c r="AC27" s="34"/>
      <c r="AD27" s="34"/>
      <c r="AE27" s="82"/>
      <c r="AF27" s="77"/>
      <c r="AG27" s="86"/>
      <c r="AH27" s="34"/>
      <c r="AI27" s="34"/>
      <c r="AJ27" s="34"/>
      <c r="AK27" s="34"/>
      <c r="AL27" s="34"/>
      <c r="AM27" s="34"/>
      <c r="AN27" s="34"/>
      <c r="AO27" s="34"/>
      <c r="AP27" s="34"/>
      <c r="AQ27" s="34"/>
      <c r="AR27" s="34"/>
      <c r="AS27" s="6"/>
    </row>
    <row r="28" spans="1:45">
      <c r="A28" s="6"/>
      <c r="B28" s="59"/>
      <c r="C28" s="59"/>
      <c r="D28" s="59"/>
      <c r="E28" s="59"/>
      <c r="F28" s="6"/>
      <c r="G28" s="74"/>
      <c r="H28" s="74"/>
      <c r="I28" s="74"/>
      <c r="J28" s="74"/>
      <c r="K28" s="74"/>
      <c r="L28" s="74"/>
      <c r="M28" s="74"/>
      <c r="N28" s="74"/>
      <c r="O28" s="74"/>
      <c r="P28" s="74"/>
      <c r="Q28" s="74"/>
      <c r="R28" s="74"/>
      <c r="S28" s="91"/>
      <c r="T28" s="74"/>
      <c r="U28" s="74"/>
      <c r="V28" s="74"/>
      <c r="W28" s="74"/>
      <c r="X28" s="74"/>
      <c r="Y28" s="74"/>
      <c r="Z28" s="74"/>
      <c r="AA28" s="74"/>
      <c r="AB28" s="74"/>
      <c r="AC28" s="74"/>
      <c r="AD28" s="74"/>
      <c r="AE28" s="74"/>
      <c r="AF28" s="77"/>
      <c r="AG28" s="74"/>
      <c r="AH28" s="74"/>
      <c r="AI28" s="74"/>
      <c r="AJ28" s="74"/>
      <c r="AK28" s="74"/>
      <c r="AL28" s="74"/>
      <c r="AM28" s="74"/>
      <c r="AN28" s="74"/>
      <c r="AO28" s="74"/>
      <c r="AP28" s="74"/>
      <c r="AQ28" s="74"/>
      <c r="AR28" s="74"/>
      <c r="AS28" s="6"/>
    </row>
    <row r="29" spans="1:45">
      <c r="A29" s="6"/>
      <c r="B29" s="94">
        <f>B22+1</f>
        <v>3</v>
      </c>
      <c r="C29" s="94" t="s">
        <v>94</v>
      </c>
      <c r="D29" s="94"/>
      <c r="E29" s="59"/>
      <c r="F29" s="6"/>
      <c r="G29" s="74"/>
      <c r="H29" s="74"/>
      <c r="I29" s="74"/>
      <c r="J29" s="74"/>
      <c r="K29" s="74"/>
      <c r="L29" s="74"/>
      <c r="M29" s="74"/>
      <c r="N29" s="74"/>
      <c r="O29" s="74"/>
      <c r="P29" s="74"/>
      <c r="Q29" s="74"/>
      <c r="R29" s="74"/>
      <c r="S29" s="91"/>
      <c r="T29" s="74"/>
      <c r="U29" s="74"/>
      <c r="V29" s="74"/>
      <c r="W29" s="74"/>
      <c r="X29" s="74"/>
      <c r="Y29" s="74"/>
      <c r="Z29" s="74"/>
      <c r="AA29" s="74"/>
      <c r="AB29" s="74"/>
      <c r="AC29" s="74"/>
      <c r="AD29" s="74"/>
      <c r="AE29" s="74"/>
      <c r="AF29" s="77"/>
      <c r="AG29" s="74"/>
      <c r="AH29" s="74"/>
      <c r="AI29" s="74"/>
      <c r="AJ29" s="74"/>
      <c r="AK29" s="74"/>
      <c r="AL29" s="74"/>
      <c r="AM29" s="74"/>
      <c r="AN29" s="74"/>
      <c r="AO29" s="74"/>
      <c r="AP29" s="74"/>
      <c r="AQ29" s="74"/>
      <c r="AR29" s="74"/>
      <c r="AS29" s="6"/>
    </row>
    <row r="30" spans="1:45">
      <c r="A30" s="6"/>
      <c r="B30" s="94"/>
      <c r="C30" s="92" t="s">
        <v>87</v>
      </c>
      <c r="D30" s="59"/>
      <c r="E30" s="93" t="s">
        <v>74</v>
      </c>
      <c r="F30" s="71"/>
      <c r="G30" s="35">
        <f>SUM(G$31:G$32)</f>
        <v>0</v>
      </c>
      <c r="H30" s="35">
        <f t="shared" ref="H30:Q30" si="6">SUM(H$31:H$32)</f>
        <v>0</v>
      </c>
      <c r="I30" s="35">
        <f t="shared" si="6"/>
        <v>0</v>
      </c>
      <c r="J30" s="35">
        <f>SUM(J$31:J$32)</f>
        <v>0</v>
      </c>
      <c r="K30" s="35">
        <f t="shared" si="6"/>
        <v>0</v>
      </c>
      <c r="L30" s="35">
        <f>SUM(L$31:L$32)</f>
        <v>0</v>
      </c>
      <c r="M30" s="35">
        <f>SUM(M$31:M$32)</f>
        <v>0</v>
      </c>
      <c r="N30" s="35">
        <f t="shared" si="6"/>
        <v>0</v>
      </c>
      <c r="O30" s="35">
        <f t="shared" si="6"/>
        <v>0</v>
      </c>
      <c r="P30" s="35">
        <f t="shared" si="6"/>
        <v>0</v>
      </c>
      <c r="Q30" s="35">
        <f t="shared" si="6"/>
        <v>0</v>
      </c>
      <c r="R30" s="81">
        <f>SUM(R$31:R$32)</f>
        <v>0</v>
      </c>
      <c r="S30" s="78"/>
      <c r="T30" s="85">
        <f>SUM(T$31:T$32)</f>
        <v>0</v>
      </c>
      <c r="U30" s="35">
        <f>SUM(U$31:U$32)</f>
        <v>0</v>
      </c>
      <c r="V30" s="35">
        <f t="shared" ref="T30:AE30" si="7">SUM(V$31:V$32)</f>
        <v>0</v>
      </c>
      <c r="W30" s="35">
        <f t="shared" si="7"/>
        <v>0</v>
      </c>
      <c r="X30" s="35">
        <f t="shared" si="7"/>
        <v>0</v>
      </c>
      <c r="Y30" s="35">
        <f t="shared" si="7"/>
        <v>0</v>
      </c>
      <c r="Z30" s="35">
        <f t="shared" si="7"/>
        <v>0</v>
      </c>
      <c r="AA30" s="35">
        <f t="shared" si="7"/>
        <v>0</v>
      </c>
      <c r="AB30" s="35">
        <f t="shared" si="7"/>
        <v>0</v>
      </c>
      <c r="AC30" s="35">
        <f t="shared" si="7"/>
        <v>0</v>
      </c>
      <c r="AD30" s="35">
        <f t="shared" si="7"/>
        <v>0</v>
      </c>
      <c r="AE30" s="35">
        <f t="shared" si="7"/>
        <v>0</v>
      </c>
      <c r="AF30" s="77"/>
      <c r="AG30" s="35">
        <f t="shared" ref="AG30:AR30" si="8">SUM(AG$31:AG$32)</f>
        <v>0</v>
      </c>
      <c r="AH30" s="35">
        <f t="shared" si="8"/>
        <v>0</v>
      </c>
      <c r="AI30" s="35">
        <f t="shared" si="8"/>
        <v>0</v>
      </c>
      <c r="AJ30" s="35">
        <f t="shared" si="8"/>
        <v>0</v>
      </c>
      <c r="AK30" s="35">
        <f t="shared" si="8"/>
        <v>0</v>
      </c>
      <c r="AL30" s="35">
        <f t="shared" si="8"/>
        <v>0</v>
      </c>
      <c r="AM30" s="35">
        <f t="shared" si="8"/>
        <v>0</v>
      </c>
      <c r="AN30" s="35">
        <f t="shared" si="8"/>
        <v>0</v>
      </c>
      <c r="AO30" s="35">
        <f t="shared" si="8"/>
        <v>0</v>
      </c>
      <c r="AP30" s="35">
        <f t="shared" si="8"/>
        <v>0</v>
      </c>
      <c r="AQ30" s="35">
        <f t="shared" si="8"/>
        <v>0</v>
      </c>
      <c r="AR30" s="35">
        <f t="shared" si="8"/>
        <v>0</v>
      </c>
      <c r="AS30" s="6"/>
    </row>
    <row r="31" spans="1:45">
      <c r="A31" s="6"/>
      <c r="B31" s="94"/>
      <c r="C31" s="93" t="s">
        <v>88</v>
      </c>
      <c r="D31" s="59"/>
      <c r="E31" s="93" t="s">
        <v>74</v>
      </c>
      <c r="F31" s="71"/>
      <c r="G31" s="34"/>
      <c r="H31" s="34"/>
      <c r="I31" s="34"/>
      <c r="J31" s="34"/>
      <c r="K31" s="34"/>
      <c r="L31" s="34"/>
      <c r="M31" s="34"/>
      <c r="N31" s="34"/>
      <c r="O31" s="34"/>
      <c r="P31" s="34"/>
      <c r="Q31" s="34"/>
      <c r="R31" s="82"/>
      <c r="S31" s="78"/>
      <c r="T31" s="86"/>
      <c r="U31" s="34"/>
      <c r="V31" s="34"/>
      <c r="W31" s="34"/>
      <c r="X31" s="34"/>
      <c r="Y31" s="34"/>
      <c r="Z31" s="34"/>
      <c r="AA31" s="34"/>
      <c r="AB31" s="34"/>
      <c r="AC31" s="34"/>
      <c r="AD31" s="34"/>
      <c r="AE31" s="82"/>
      <c r="AF31" s="77"/>
      <c r="AG31" s="86"/>
      <c r="AH31" s="34"/>
      <c r="AI31" s="34"/>
      <c r="AJ31" s="34"/>
      <c r="AK31" s="34"/>
      <c r="AL31" s="34"/>
      <c r="AM31" s="34"/>
      <c r="AN31" s="34"/>
      <c r="AO31" s="34"/>
      <c r="AP31" s="34"/>
      <c r="AQ31" s="34"/>
      <c r="AR31" s="34"/>
      <c r="AS31" s="6"/>
    </row>
    <row r="32" spans="1:45">
      <c r="A32" s="6"/>
      <c r="B32" s="94"/>
      <c r="C32" s="93" t="s">
        <v>89</v>
      </c>
      <c r="D32" s="59"/>
      <c r="E32" s="93" t="s">
        <v>74</v>
      </c>
      <c r="F32" s="71"/>
      <c r="G32" s="34"/>
      <c r="H32" s="34"/>
      <c r="I32" s="34"/>
      <c r="J32" s="34"/>
      <c r="K32" s="34"/>
      <c r="L32" s="34"/>
      <c r="M32" s="34"/>
      <c r="N32" s="34"/>
      <c r="O32" s="34"/>
      <c r="P32" s="34"/>
      <c r="Q32" s="34"/>
      <c r="R32" s="82"/>
      <c r="S32" s="78"/>
      <c r="T32" s="86"/>
      <c r="U32" s="34"/>
      <c r="V32" s="34"/>
      <c r="W32" s="34"/>
      <c r="X32" s="34"/>
      <c r="Y32" s="34"/>
      <c r="Z32" s="34"/>
      <c r="AA32" s="34"/>
      <c r="AB32" s="34"/>
      <c r="AC32" s="34"/>
      <c r="AD32" s="34"/>
      <c r="AE32" s="82"/>
      <c r="AF32" s="77"/>
      <c r="AG32" s="86"/>
      <c r="AH32" s="34"/>
      <c r="AI32" s="34"/>
      <c r="AJ32" s="34"/>
      <c r="AK32" s="34"/>
      <c r="AL32" s="34"/>
      <c r="AM32" s="34"/>
      <c r="AN32" s="34"/>
      <c r="AO32" s="34"/>
      <c r="AP32" s="34"/>
      <c r="AQ32" s="34"/>
      <c r="AR32" s="34"/>
      <c r="AS32" s="6"/>
    </row>
    <row r="33" spans="1:45">
      <c r="A33" s="6"/>
      <c r="B33" s="94"/>
      <c r="C33" s="59"/>
      <c r="D33" s="59"/>
      <c r="E33" s="59"/>
      <c r="F33" s="6"/>
      <c r="G33" s="74"/>
      <c r="H33" s="74"/>
      <c r="I33" s="74"/>
      <c r="J33" s="74"/>
      <c r="K33" s="74"/>
      <c r="L33" s="74"/>
      <c r="M33" s="74"/>
      <c r="N33" s="74"/>
      <c r="O33" s="74"/>
      <c r="P33" s="74"/>
      <c r="Q33" s="74"/>
      <c r="R33" s="74"/>
      <c r="S33" s="78"/>
      <c r="T33" s="74"/>
      <c r="U33" s="74"/>
      <c r="V33" s="74"/>
      <c r="W33" s="74"/>
      <c r="X33" s="74"/>
      <c r="Y33" s="74"/>
      <c r="Z33" s="74"/>
      <c r="AA33" s="74"/>
      <c r="AB33" s="74"/>
      <c r="AC33" s="74"/>
      <c r="AD33" s="74"/>
      <c r="AE33" s="74"/>
      <c r="AF33" s="77"/>
      <c r="AG33" s="74"/>
      <c r="AH33" s="74"/>
      <c r="AI33" s="74"/>
      <c r="AJ33" s="74"/>
      <c r="AK33" s="74"/>
      <c r="AL33" s="74"/>
      <c r="AM33" s="74"/>
      <c r="AN33" s="74"/>
      <c r="AO33" s="74"/>
      <c r="AP33" s="74"/>
      <c r="AQ33" s="74"/>
      <c r="AR33" s="74"/>
      <c r="AS33" s="6"/>
    </row>
    <row r="34" spans="1:45">
      <c r="A34" s="6"/>
      <c r="B34" s="94">
        <f>B29+1</f>
        <v>4</v>
      </c>
      <c r="C34" s="94" t="s">
        <v>95</v>
      </c>
      <c r="D34" s="59"/>
      <c r="E34" s="93"/>
      <c r="F34" s="71"/>
      <c r="G34" s="74"/>
      <c r="H34" s="74"/>
      <c r="I34" s="74"/>
      <c r="J34" s="74"/>
      <c r="K34" s="74"/>
      <c r="L34" s="74"/>
      <c r="M34" s="74"/>
      <c r="N34" s="74"/>
      <c r="O34" s="74"/>
      <c r="P34" s="74"/>
      <c r="Q34" s="74"/>
      <c r="R34" s="74"/>
      <c r="S34" s="78"/>
      <c r="T34" s="74"/>
      <c r="U34" s="74"/>
      <c r="V34" s="74"/>
      <c r="W34" s="74"/>
      <c r="X34" s="74"/>
      <c r="Y34" s="74"/>
      <c r="Z34" s="74"/>
      <c r="AA34" s="74"/>
      <c r="AB34" s="74"/>
      <c r="AC34" s="74"/>
      <c r="AD34" s="74"/>
      <c r="AE34" s="74"/>
      <c r="AF34" s="77"/>
      <c r="AG34" s="74"/>
      <c r="AH34" s="74"/>
      <c r="AI34" s="74"/>
      <c r="AJ34" s="74"/>
      <c r="AK34" s="74"/>
      <c r="AL34" s="74"/>
      <c r="AM34" s="74"/>
      <c r="AN34" s="74"/>
      <c r="AO34" s="74"/>
      <c r="AP34" s="74"/>
      <c r="AQ34" s="74"/>
      <c r="AR34" s="74"/>
      <c r="AS34" s="6"/>
    </row>
    <row r="35" spans="1:45">
      <c r="A35" s="6"/>
      <c r="B35" s="94"/>
      <c r="C35" s="53" t="s">
        <v>96</v>
      </c>
      <c r="D35" s="59"/>
      <c r="E35" s="93"/>
      <c r="F35" s="71"/>
      <c r="G35" s="74"/>
      <c r="H35" s="74"/>
      <c r="I35" s="74"/>
      <c r="J35" s="74"/>
      <c r="K35" s="74"/>
      <c r="L35" s="74"/>
      <c r="M35" s="74"/>
      <c r="N35" s="74"/>
      <c r="O35" s="74"/>
      <c r="P35" s="74"/>
      <c r="Q35" s="74"/>
      <c r="R35" s="74"/>
      <c r="S35" s="78"/>
      <c r="T35" s="74"/>
      <c r="U35" s="74"/>
      <c r="V35" s="74"/>
      <c r="W35" s="74"/>
      <c r="X35" s="74"/>
      <c r="Y35" s="74"/>
      <c r="Z35" s="74"/>
      <c r="AA35" s="74"/>
      <c r="AB35" s="74"/>
      <c r="AC35" s="74"/>
      <c r="AD35" s="74"/>
      <c r="AE35" s="74"/>
      <c r="AF35" s="77"/>
      <c r="AG35" s="74"/>
      <c r="AH35" s="74"/>
      <c r="AI35" s="74"/>
      <c r="AJ35" s="74"/>
      <c r="AK35" s="74"/>
      <c r="AL35" s="74"/>
      <c r="AM35" s="74"/>
      <c r="AN35" s="74"/>
      <c r="AO35" s="74"/>
      <c r="AP35" s="74"/>
      <c r="AQ35" s="74"/>
      <c r="AR35" s="74"/>
      <c r="AS35" s="6"/>
    </row>
    <row r="36" spans="1:45">
      <c r="A36" s="6"/>
      <c r="B36" s="94"/>
      <c r="C36" s="92" t="s">
        <v>97</v>
      </c>
      <c r="D36" s="59"/>
      <c r="E36" s="93" t="s">
        <v>74</v>
      </c>
      <c r="F36" s="71"/>
      <c r="G36" s="35">
        <f>G$37*G$38/1000000</f>
        <v>0</v>
      </c>
      <c r="H36" s="35">
        <f t="shared" ref="H36:R36" si="9">H$37*H$38/1000000</f>
        <v>0</v>
      </c>
      <c r="I36" s="35">
        <f t="shared" si="9"/>
        <v>0</v>
      </c>
      <c r="J36" s="35">
        <f t="shared" si="9"/>
        <v>0</v>
      </c>
      <c r="K36" s="35">
        <f t="shared" si="9"/>
        <v>0</v>
      </c>
      <c r="L36" s="35">
        <f>L$37*L$38/1000000</f>
        <v>0</v>
      </c>
      <c r="M36" s="35">
        <f t="shared" si="9"/>
        <v>0</v>
      </c>
      <c r="N36" s="35">
        <f t="shared" si="9"/>
        <v>0</v>
      </c>
      <c r="O36" s="35">
        <f>O$37*O$38/1000000</f>
        <v>0</v>
      </c>
      <c r="P36" s="35">
        <f t="shared" si="9"/>
        <v>0</v>
      </c>
      <c r="Q36" s="35">
        <f t="shared" si="9"/>
        <v>0</v>
      </c>
      <c r="R36" s="81">
        <f t="shared" si="9"/>
        <v>0</v>
      </c>
      <c r="S36" s="78"/>
      <c r="T36" s="112">
        <f>T$37*T$38/1000000</f>
        <v>0</v>
      </c>
      <c r="U36" s="81">
        <f>U$37*U$38/1000000</f>
        <v>0</v>
      </c>
      <c r="V36" s="81">
        <f>V$37*V$38/1000000</f>
        <v>0</v>
      </c>
      <c r="W36" s="81">
        <f t="shared" ref="W36:AE36" si="10">W$37*W$38/1000000</f>
        <v>0</v>
      </c>
      <c r="X36" s="81">
        <f t="shared" si="10"/>
        <v>0</v>
      </c>
      <c r="Y36" s="81">
        <f t="shared" si="10"/>
        <v>0</v>
      </c>
      <c r="Z36" s="81">
        <f t="shared" si="10"/>
        <v>0</v>
      </c>
      <c r="AA36" s="81">
        <f t="shared" si="10"/>
        <v>0</v>
      </c>
      <c r="AB36" s="81">
        <f t="shared" si="10"/>
        <v>0</v>
      </c>
      <c r="AC36" s="81">
        <f t="shared" si="10"/>
        <v>0</v>
      </c>
      <c r="AD36" s="81">
        <f t="shared" si="10"/>
        <v>0</v>
      </c>
      <c r="AE36" s="81">
        <f t="shared" si="10"/>
        <v>0</v>
      </c>
      <c r="AF36" s="77"/>
      <c r="AG36" s="85">
        <f>AG$37*AG$38/1000000</f>
        <v>0</v>
      </c>
      <c r="AH36" s="35">
        <f>AH$37*AH$38/1000000</f>
        <v>0</v>
      </c>
      <c r="AI36" s="35">
        <f t="shared" ref="AI36:AQ36" si="11">AI$37*AI$38/1000000</f>
        <v>0</v>
      </c>
      <c r="AJ36" s="35">
        <f t="shared" si="11"/>
        <v>0</v>
      </c>
      <c r="AK36" s="35">
        <f t="shared" si="11"/>
        <v>0</v>
      </c>
      <c r="AL36" s="35">
        <f t="shared" si="11"/>
        <v>0</v>
      </c>
      <c r="AM36" s="35">
        <f t="shared" si="11"/>
        <v>0</v>
      </c>
      <c r="AN36" s="35">
        <f t="shared" si="11"/>
        <v>0</v>
      </c>
      <c r="AO36" s="35">
        <f t="shared" si="11"/>
        <v>0</v>
      </c>
      <c r="AP36" s="35">
        <f t="shared" si="11"/>
        <v>0</v>
      </c>
      <c r="AQ36" s="35">
        <f t="shared" si="11"/>
        <v>0</v>
      </c>
      <c r="AR36" s="35">
        <f>AR$37*AR$38/1000000</f>
        <v>0</v>
      </c>
      <c r="AS36" s="6"/>
    </row>
    <row r="37" spans="1:45">
      <c r="A37" s="6"/>
      <c r="B37" s="59"/>
      <c r="C37" s="134" t="s">
        <v>98</v>
      </c>
      <c r="D37" s="59"/>
      <c r="E37" s="93" t="s">
        <v>99</v>
      </c>
      <c r="F37" s="71"/>
      <c r="G37" s="34"/>
      <c r="H37" s="34"/>
      <c r="I37" s="34"/>
      <c r="J37" s="34"/>
      <c r="K37" s="34"/>
      <c r="L37" s="34"/>
      <c r="M37" s="34"/>
      <c r="N37" s="34"/>
      <c r="O37" s="34"/>
      <c r="P37" s="34"/>
      <c r="Q37" s="34"/>
      <c r="R37" s="82"/>
      <c r="S37" s="78"/>
      <c r="T37" s="86"/>
      <c r="U37" s="34"/>
      <c r="V37" s="34"/>
      <c r="W37" s="34"/>
      <c r="X37" s="34"/>
      <c r="Y37" s="34"/>
      <c r="Z37" s="34"/>
      <c r="AA37" s="34"/>
      <c r="AB37" s="34"/>
      <c r="AC37" s="34"/>
      <c r="AD37" s="34"/>
      <c r="AE37" s="82"/>
      <c r="AF37" s="77"/>
      <c r="AG37" s="86"/>
      <c r="AH37" s="34"/>
      <c r="AI37" s="34"/>
      <c r="AJ37" s="34"/>
      <c r="AK37" s="34"/>
      <c r="AL37" s="34"/>
      <c r="AM37" s="34"/>
      <c r="AN37" s="34"/>
      <c r="AO37" s="34"/>
      <c r="AP37" s="34"/>
      <c r="AQ37" s="34"/>
      <c r="AR37" s="34"/>
      <c r="AS37" s="6"/>
    </row>
    <row r="38" spans="1:45">
      <c r="A38" s="6"/>
      <c r="B38" s="59"/>
      <c r="C38" s="93" t="s">
        <v>100</v>
      </c>
      <c r="D38" s="59"/>
      <c r="E38" s="93" t="s">
        <v>101</v>
      </c>
      <c r="F38" s="71"/>
      <c r="G38" s="34"/>
      <c r="H38" s="34"/>
      <c r="I38" s="34"/>
      <c r="J38" s="34"/>
      <c r="K38" s="34"/>
      <c r="L38" s="34"/>
      <c r="M38" s="34"/>
      <c r="N38" s="34"/>
      <c r="O38" s="34"/>
      <c r="P38" s="34"/>
      <c r="Q38" s="34"/>
      <c r="R38" s="82"/>
      <c r="S38" s="78"/>
      <c r="T38" s="86"/>
      <c r="U38" s="34"/>
      <c r="V38" s="34"/>
      <c r="W38" s="34"/>
      <c r="X38" s="34"/>
      <c r="Y38" s="34"/>
      <c r="Z38" s="34"/>
      <c r="AA38" s="34"/>
      <c r="AB38" s="34"/>
      <c r="AC38" s="34"/>
      <c r="AD38" s="34"/>
      <c r="AE38" s="82"/>
      <c r="AF38" s="77"/>
      <c r="AG38" s="86"/>
      <c r="AH38" s="34"/>
      <c r="AI38" s="34"/>
      <c r="AJ38" s="34"/>
      <c r="AK38" s="34"/>
      <c r="AL38" s="34"/>
      <c r="AM38" s="34"/>
      <c r="AN38" s="34"/>
      <c r="AO38" s="34"/>
      <c r="AP38" s="34"/>
      <c r="AQ38" s="34"/>
      <c r="AR38" s="34"/>
      <c r="AS38" s="6"/>
    </row>
    <row r="39" spans="1:45">
      <c r="A39" s="6"/>
      <c r="B39" s="59"/>
      <c r="C39" s="92" t="s">
        <v>102</v>
      </c>
      <c r="D39" s="59"/>
      <c r="E39" s="93"/>
      <c r="F39" s="71"/>
      <c r="G39" s="71"/>
      <c r="H39" s="71"/>
      <c r="I39" s="71"/>
      <c r="J39" s="71"/>
      <c r="K39" s="71"/>
      <c r="L39" s="71"/>
      <c r="M39" s="71"/>
      <c r="N39" s="71"/>
      <c r="O39" s="71"/>
      <c r="P39" s="71"/>
      <c r="Q39" s="71"/>
      <c r="R39" s="71"/>
      <c r="S39" s="78"/>
      <c r="T39" s="71"/>
      <c r="U39" s="71"/>
      <c r="V39" s="71"/>
      <c r="W39" s="71"/>
      <c r="X39" s="71"/>
      <c r="Y39" s="71"/>
      <c r="Z39" s="71"/>
      <c r="AA39" s="71"/>
      <c r="AB39" s="71"/>
      <c r="AC39" s="71"/>
      <c r="AD39" s="71"/>
      <c r="AE39" s="71"/>
      <c r="AF39" s="77"/>
      <c r="AG39" s="71"/>
      <c r="AH39" s="71"/>
      <c r="AI39" s="71"/>
      <c r="AJ39" s="71"/>
      <c r="AK39" s="71"/>
      <c r="AL39" s="71"/>
      <c r="AM39" s="71"/>
      <c r="AN39" s="71"/>
      <c r="AO39" s="71"/>
      <c r="AP39" s="71"/>
      <c r="AQ39" s="71"/>
      <c r="AR39" s="71"/>
      <c r="AS39" s="6"/>
    </row>
    <row r="40" spans="1:45">
      <c r="A40" s="6"/>
      <c r="B40" s="59"/>
      <c r="C40" s="92" t="s">
        <v>97</v>
      </c>
      <c r="D40" s="59"/>
      <c r="E40" s="93" t="s">
        <v>74</v>
      </c>
      <c r="F40" s="71"/>
      <c r="G40" s="35">
        <f>G$41*G$42/1000000</f>
        <v>0</v>
      </c>
      <c r="H40" s="35">
        <f t="shared" ref="H40:AR40" si="12">H$41*H$42/1000000</f>
        <v>0</v>
      </c>
      <c r="I40" s="35">
        <f t="shared" si="12"/>
        <v>0</v>
      </c>
      <c r="J40" s="35">
        <f t="shared" si="12"/>
        <v>0</v>
      </c>
      <c r="K40" s="35">
        <f t="shared" si="12"/>
        <v>0</v>
      </c>
      <c r="L40" s="35">
        <f t="shared" si="12"/>
        <v>0</v>
      </c>
      <c r="M40" s="35">
        <f t="shared" si="12"/>
        <v>0</v>
      </c>
      <c r="N40" s="35">
        <f t="shared" si="12"/>
        <v>0</v>
      </c>
      <c r="O40" s="35">
        <f t="shared" si="12"/>
        <v>0</v>
      </c>
      <c r="P40" s="35">
        <f t="shared" si="12"/>
        <v>0</v>
      </c>
      <c r="Q40" s="35">
        <f t="shared" si="12"/>
        <v>0</v>
      </c>
      <c r="R40" s="81">
        <f t="shared" si="12"/>
        <v>0</v>
      </c>
      <c r="S40" s="78"/>
      <c r="T40" s="85">
        <f>T$41*T$42/1000000</f>
        <v>0</v>
      </c>
      <c r="U40" s="35">
        <f>U$41*U$42/1000000</f>
        <v>0</v>
      </c>
      <c r="V40" s="35">
        <f t="shared" si="12"/>
        <v>0</v>
      </c>
      <c r="W40" s="35">
        <f t="shared" si="12"/>
        <v>0</v>
      </c>
      <c r="X40" s="35">
        <f>X$41*X$42/1000000</f>
        <v>0</v>
      </c>
      <c r="Y40" s="35">
        <f t="shared" si="12"/>
        <v>0</v>
      </c>
      <c r="Z40" s="35">
        <f t="shared" si="12"/>
        <v>0</v>
      </c>
      <c r="AA40" s="35">
        <f t="shared" si="12"/>
        <v>0</v>
      </c>
      <c r="AB40" s="35">
        <f t="shared" si="12"/>
        <v>0</v>
      </c>
      <c r="AC40" s="35">
        <f t="shared" si="12"/>
        <v>0</v>
      </c>
      <c r="AD40" s="35">
        <f t="shared" si="12"/>
        <v>0</v>
      </c>
      <c r="AE40" s="35">
        <f t="shared" si="12"/>
        <v>0</v>
      </c>
      <c r="AF40" s="77"/>
      <c r="AG40" s="35">
        <f>AG$41*AG$42/1000000</f>
        <v>0</v>
      </c>
      <c r="AH40" s="35">
        <f>AH$41*AH$42/1000000</f>
        <v>0</v>
      </c>
      <c r="AI40" s="35">
        <f t="shared" si="12"/>
        <v>0</v>
      </c>
      <c r="AJ40" s="35">
        <f t="shared" si="12"/>
        <v>0</v>
      </c>
      <c r="AK40" s="35">
        <f t="shared" si="12"/>
        <v>0</v>
      </c>
      <c r="AL40" s="35">
        <f t="shared" si="12"/>
        <v>0</v>
      </c>
      <c r="AM40" s="35">
        <f t="shared" si="12"/>
        <v>0</v>
      </c>
      <c r="AN40" s="35">
        <f t="shared" si="12"/>
        <v>0</v>
      </c>
      <c r="AO40" s="35">
        <f t="shared" si="12"/>
        <v>0</v>
      </c>
      <c r="AP40" s="35">
        <f t="shared" si="12"/>
        <v>0</v>
      </c>
      <c r="AQ40" s="35">
        <f t="shared" si="12"/>
        <v>0</v>
      </c>
      <c r="AR40" s="35">
        <f t="shared" si="12"/>
        <v>0</v>
      </c>
      <c r="AS40" s="6"/>
    </row>
    <row r="41" spans="1:45">
      <c r="A41" s="6"/>
      <c r="B41" s="59"/>
      <c r="C41" s="93" t="s">
        <v>98</v>
      </c>
      <c r="D41" s="59"/>
      <c r="E41" s="93" t="s">
        <v>99</v>
      </c>
      <c r="F41" s="71"/>
      <c r="G41" s="34"/>
      <c r="H41" s="34"/>
      <c r="I41" s="34"/>
      <c r="J41" s="34"/>
      <c r="K41" s="34"/>
      <c r="L41" s="34"/>
      <c r="M41" s="34"/>
      <c r="N41" s="34"/>
      <c r="O41" s="34"/>
      <c r="P41" s="34"/>
      <c r="Q41" s="34"/>
      <c r="R41" s="82"/>
      <c r="S41" s="78"/>
      <c r="T41" s="86"/>
      <c r="U41" s="34"/>
      <c r="V41" s="34"/>
      <c r="W41" s="34"/>
      <c r="X41" s="34"/>
      <c r="Y41" s="34"/>
      <c r="Z41" s="34"/>
      <c r="AA41" s="34"/>
      <c r="AB41" s="34"/>
      <c r="AC41" s="34"/>
      <c r="AD41" s="34"/>
      <c r="AE41" s="82"/>
      <c r="AF41" s="77"/>
      <c r="AG41" s="86"/>
      <c r="AH41" s="34"/>
      <c r="AI41" s="34"/>
      <c r="AJ41" s="34"/>
      <c r="AK41" s="34"/>
      <c r="AL41" s="34"/>
      <c r="AM41" s="34"/>
      <c r="AN41" s="34"/>
      <c r="AO41" s="34"/>
      <c r="AP41" s="34"/>
      <c r="AQ41" s="34"/>
      <c r="AR41" s="34"/>
      <c r="AS41" s="6"/>
    </row>
    <row r="42" spans="1:45">
      <c r="A42" s="6"/>
      <c r="B42" s="59"/>
      <c r="C42" s="93" t="s">
        <v>100</v>
      </c>
      <c r="D42" s="59"/>
      <c r="E42" s="93" t="s">
        <v>101</v>
      </c>
      <c r="F42" s="71"/>
      <c r="G42" s="34"/>
      <c r="H42" s="34"/>
      <c r="I42" s="34"/>
      <c r="J42" s="34"/>
      <c r="K42" s="34"/>
      <c r="L42" s="34"/>
      <c r="M42" s="34"/>
      <c r="N42" s="34"/>
      <c r="O42" s="34"/>
      <c r="P42" s="34"/>
      <c r="Q42" s="34"/>
      <c r="R42" s="82"/>
      <c r="S42" s="78"/>
      <c r="T42" s="86"/>
      <c r="U42" s="34"/>
      <c r="V42" s="34"/>
      <c r="W42" s="34"/>
      <c r="X42" s="34"/>
      <c r="Y42" s="34"/>
      <c r="Z42" s="34"/>
      <c r="AA42" s="34"/>
      <c r="AB42" s="34"/>
      <c r="AC42" s="34"/>
      <c r="AD42" s="34"/>
      <c r="AE42" s="82"/>
      <c r="AF42" s="77"/>
      <c r="AG42" s="86"/>
      <c r="AH42" s="34"/>
      <c r="AI42" s="34"/>
      <c r="AJ42" s="34"/>
      <c r="AK42" s="34"/>
      <c r="AL42" s="34"/>
      <c r="AM42" s="34"/>
      <c r="AN42" s="34"/>
      <c r="AO42" s="34"/>
      <c r="AP42" s="34"/>
      <c r="AQ42" s="34"/>
      <c r="AR42" s="34"/>
      <c r="AS42" s="6"/>
    </row>
    <row r="43" spans="1:45">
      <c r="A43" s="6"/>
      <c r="B43" s="59"/>
      <c r="C43" s="93"/>
      <c r="D43" s="59"/>
      <c r="E43" s="93"/>
      <c r="F43" s="71"/>
      <c r="G43" s="93"/>
      <c r="H43" s="93"/>
      <c r="I43" s="93"/>
      <c r="J43" s="93"/>
      <c r="K43" s="93"/>
      <c r="L43" s="93"/>
      <c r="M43" s="93"/>
      <c r="N43" s="93"/>
      <c r="O43" s="93"/>
      <c r="P43" s="93"/>
      <c r="Q43" s="93"/>
      <c r="R43" s="93"/>
      <c r="S43" s="78"/>
      <c r="T43" s="93"/>
      <c r="U43" s="93"/>
      <c r="V43" s="93"/>
      <c r="W43" s="93"/>
      <c r="X43" s="93"/>
      <c r="Y43" s="93"/>
      <c r="Z43" s="93"/>
      <c r="AA43" s="93"/>
      <c r="AB43" s="93"/>
      <c r="AC43" s="93"/>
      <c r="AD43" s="93"/>
      <c r="AE43" s="93"/>
      <c r="AF43" s="77"/>
      <c r="AG43" s="93"/>
      <c r="AH43" s="93"/>
      <c r="AI43" s="93"/>
      <c r="AJ43" s="93"/>
      <c r="AK43" s="93"/>
      <c r="AL43" s="93"/>
      <c r="AM43" s="93"/>
      <c r="AN43" s="93"/>
      <c r="AO43" s="93"/>
      <c r="AP43" s="93"/>
      <c r="AQ43" s="93"/>
      <c r="AR43" s="93"/>
      <c r="AS43" s="93"/>
    </row>
    <row r="44" spans="1:45">
      <c r="A44" s="6"/>
      <c r="B44" s="94">
        <f>B34+1</f>
        <v>5</v>
      </c>
      <c r="C44" s="94" t="s">
        <v>103</v>
      </c>
      <c r="D44" s="59"/>
      <c r="E44" s="93"/>
      <c r="F44" s="71"/>
      <c r="G44" s="74"/>
      <c r="H44" s="74"/>
      <c r="I44" s="74"/>
      <c r="J44" s="74"/>
      <c r="K44" s="74"/>
      <c r="L44" s="74"/>
      <c r="M44" s="74"/>
      <c r="N44" s="74"/>
      <c r="O44" s="74"/>
      <c r="P44" s="74"/>
      <c r="Q44" s="74"/>
      <c r="R44" s="74"/>
      <c r="S44" s="78"/>
      <c r="T44" s="74"/>
      <c r="U44" s="74"/>
      <c r="V44" s="74"/>
      <c r="W44" s="74"/>
      <c r="X44" s="74"/>
      <c r="Y44" s="74"/>
      <c r="Z44" s="74"/>
      <c r="AA44" s="74"/>
      <c r="AB44" s="74"/>
      <c r="AC44" s="74"/>
      <c r="AD44" s="74"/>
      <c r="AE44" s="74"/>
      <c r="AF44" s="77"/>
      <c r="AG44" s="74"/>
      <c r="AH44" s="74"/>
      <c r="AI44" s="74"/>
      <c r="AJ44" s="74"/>
      <c r="AK44" s="74"/>
      <c r="AL44" s="74"/>
      <c r="AM44" s="74"/>
      <c r="AN44" s="74"/>
      <c r="AO44" s="74"/>
      <c r="AP44" s="74"/>
      <c r="AQ44" s="74"/>
      <c r="AR44" s="74"/>
      <c r="AS44" s="6"/>
    </row>
    <row r="45" spans="1:45">
      <c r="A45" s="6"/>
      <c r="B45" s="94"/>
      <c r="C45" s="93" t="s">
        <v>104</v>
      </c>
      <c r="D45" s="59"/>
      <c r="E45" s="93" t="s">
        <v>99</v>
      </c>
      <c r="F45" s="71"/>
      <c r="G45" s="34"/>
      <c r="H45" s="35">
        <f>H46+G45</f>
        <v>0</v>
      </c>
      <c r="I45" s="35">
        <f t="shared" ref="I45:R45" si="13">I46+H45</f>
        <v>0</v>
      </c>
      <c r="J45" s="35">
        <f t="shared" si="13"/>
        <v>0</v>
      </c>
      <c r="K45" s="35">
        <f>K46+J45</f>
        <v>0</v>
      </c>
      <c r="L45" s="35">
        <f t="shared" si="13"/>
        <v>0</v>
      </c>
      <c r="M45" s="35">
        <f t="shared" si="13"/>
        <v>0</v>
      </c>
      <c r="N45" s="35">
        <f t="shared" si="13"/>
        <v>0</v>
      </c>
      <c r="O45" s="35">
        <f t="shared" si="13"/>
        <v>0</v>
      </c>
      <c r="P45" s="35">
        <f t="shared" si="13"/>
        <v>0</v>
      </c>
      <c r="Q45" s="35">
        <f>Q46+P45</f>
        <v>0</v>
      </c>
      <c r="R45" s="81">
        <f t="shared" si="13"/>
        <v>0</v>
      </c>
      <c r="S45" s="78"/>
      <c r="T45" s="112">
        <f>T46+S45</f>
        <v>0</v>
      </c>
      <c r="U45" s="81">
        <f t="shared" ref="U45:AE45" si="14">U46+T45</f>
        <v>0</v>
      </c>
      <c r="V45" s="81">
        <f t="shared" si="14"/>
        <v>0</v>
      </c>
      <c r="W45" s="81">
        <f t="shared" si="14"/>
        <v>0</v>
      </c>
      <c r="X45" s="81">
        <f>X46+W45</f>
        <v>0</v>
      </c>
      <c r="Y45" s="81">
        <f t="shared" si="14"/>
        <v>0</v>
      </c>
      <c r="Z45" s="81">
        <f t="shared" si="14"/>
        <v>0</v>
      </c>
      <c r="AA45" s="81">
        <f t="shared" si="14"/>
        <v>0</v>
      </c>
      <c r="AB45" s="81">
        <f t="shared" si="14"/>
        <v>0</v>
      </c>
      <c r="AC45" s="81">
        <f t="shared" si="14"/>
        <v>0</v>
      </c>
      <c r="AD45" s="81">
        <f t="shared" si="14"/>
        <v>0</v>
      </c>
      <c r="AE45" s="81">
        <f t="shared" si="14"/>
        <v>0</v>
      </c>
      <c r="AF45" s="77"/>
      <c r="AG45" s="85">
        <f>AG46+R45</f>
        <v>0</v>
      </c>
      <c r="AH45" s="35">
        <f t="shared" ref="AH45:AR45" si="15">AH46+AG45</f>
        <v>0</v>
      </c>
      <c r="AI45" s="35">
        <f t="shared" si="15"/>
        <v>0</v>
      </c>
      <c r="AJ45" s="35">
        <f t="shared" si="15"/>
        <v>0</v>
      </c>
      <c r="AK45" s="35">
        <f t="shared" si="15"/>
        <v>0</v>
      </c>
      <c r="AL45" s="35">
        <f t="shared" si="15"/>
        <v>0</v>
      </c>
      <c r="AM45" s="35">
        <f t="shared" si="15"/>
        <v>0</v>
      </c>
      <c r="AN45" s="35">
        <f t="shared" si="15"/>
        <v>0</v>
      </c>
      <c r="AO45" s="35">
        <f t="shared" si="15"/>
        <v>0</v>
      </c>
      <c r="AP45" s="35">
        <f t="shared" si="15"/>
        <v>0</v>
      </c>
      <c r="AQ45" s="35">
        <f t="shared" si="15"/>
        <v>0</v>
      </c>
      <c r="AR45" s="35">
        <f t="shared" si="15"/>
        <v>0</v>
      </c>
      <c r="AS45" s="6"/>
    </row>
    <row r="46" spans="1:45">
      <c r="A46" s="6"/>
      <c r="B46" s="59"/>
      <c r="C46" s="93" t="s">
        <v>105</v>
      </c>
      <c r="D46" s="59"/>
      <c r="E46" s="93" t="s">
        <v>99</v>
      </c>
      <c r="F46" s="71"/>
      <c r="G46" s="34"/>
      <c r="H46" s="34"/>
      <c r="I46" s="34"/>
      <c r="J46" s="34"/>
      <c r="K46" s="34"/>
      <c r="L46" s="34"/>
      <c r="M46" s="34"/>
      <c r="N46" s="34"/>
      <c r="O46" s="34"/>
      <c r="P46" s="34"/>
      <c r="Q46" s="34"/>
      <c r="R46" s="82"/>
      <c r="S46" s="78"/>
      <c r="T46" s="86"/>
      <c r="U46" s="34"/>
      <c r="V46" s="34"/>
      <c r="W46" s="34"/>
      <c r="X46" s="34"/>
      <c r="Y46" s="34"/>
      <c r="Z46" s="34"/>
      <c r="AA46" s="34"/>
      <c r="AB46" s="34"/>
      <c r="AC46" s="34"/>
      <c r="AD46" s="34"/>
      <c r="AE46" s="82"/>
      <c r="AF46" s="77"/>
      <c r="AG46" s="86"/>
      <c r="AH46" s="34"/>
      <c r="AI46" s="34"/>
      <c r="AJ46" s="34"/>
      <c r="AK46" s="34"/>
      <c r="AL46" s="34"/>
      <c r="AM46" s="34"/>
      <c r="AN46" s="34"/>
      <c r="AO46" s="34"/>
      <c r="AP46" s="34"/>
      <c r="AQ46" s="34"/>
      <c r="AR46" s="34"/>
      <c r="AS46" s="6"/>
    </row>
    <row r="47" spans="1:45">
      <c r="A47" s="6"/>
      <c r="B47" s="59"/>
      <c r="C47" s="93"/>
      <c r="D47" s="59"/>
      <c r="E47" s="93"/>
      <c r="F47" s="71"/>
      <c r="G47" s="71"/>
      <c r="H47" s="71"/>
      <c r="I47" s="71"/>
      <c r="J47" s="71"/>
      <c r="K47" s="71"/>
      <c r="L47" s="71"/>
      <c r="M47" s="71"/>
      <c r="N47" s="71"/>
      <c r="O47" s="71"/>
      <c r="P47" s="71"/>
      <c r="Q47" s="71"/>
      <c r="R47" s="71"/>
      <c r="S47" s="89"/>
      <c r="T47" s="71"/>
      <c r="U47" s="71"/>
      <c r="V47" s="71"/>
      <c r="W47" s="71"/>
      <c r="X47" s="71"/>
      <c r="Y47" s="71"/>
      <c r="Z47" s="71"/>
      <c r="AA47" s="71"/>
      <c r="AB47" s="71"/>
      <c r="AC47" s="71"/>
      <c r="AD47" s="71"/>
      <c r="AE47" s="71"/>
      <c r="AF47" s="77"/>
      <c r="AG47" s="71"/>
      <c r="AH47" s="71"/>
      <c r="AI47" s="71"/>
      <c r="AJ47" s="71"/>
      <c r="AK47" s="71"/>
      <c r="AL47" s="71"/>
      <c r="AM47" s="71"/>
      <c r="AN47" s="71"/>
      <c r="AO47" s="71"/>
      <c r="AP47" s="71"/>
      <c r="AQ47" s="71"/>
      <c r="AR47" s="71"/>
      <c r="AS47" s="6"/>
    </row>
    <row r="48" spans="1:45">
      <c r="A48" s="6"/>
      <c r="B48" s="94">
        <f>B44+1</f>
        <v>6</v>
      </c>
      <c r="C48" s="94" t="s">
        <v>106</v>
      </c>
      <c r="D48" s="59"/>
      <c r="E48" s="93"/>
      <c r="F48" s="71"/>
      <c r="G48" s="71"/>
      <c r="H48" s="71"/>
      <c r="I48" s="71"/>
      <c r="J48" s="71"/>
      <c r="K48" s="71"/>
      <c r="L48" s="71"/>
      <c r="M48" s="71"/>
      <c r="N48" s="71"/>
      <c r="O48" s="71"/>
      <c r="P48" s="71"/>
      <c r="Q48" s="71"/>
      <c r="R48" s="71"/>
      <c r="S48" s="89"/>
      <c r="T48" s="71"/>
      <c r="U48" s="71"/>
      <c r="V48" s="71"/>
      <c r="W48" s="71"/>
      <c r="X48" s="71"/>
      <c r="Y48" s="71"/>
      <c r="Z48" s="71"/>
      <c r="AA48" s="71"/>
      <c r="AB48" s="71"/>
      <c r="AC48" s="71"/>
      <c r="AD48" s="71"/>
      <c r="AE48" s="71"/>
      <c r="AF48" s="77"/>
      <c r="AG48" s="71"/>
      <c r="AH48" s="71"/>
      <c r="AI48" s="71"/>
      <c r="AJ48" s="71"/>
      <c r="AK48" s="71"/>
      <c r="AL48" s="71"/>
      <c r="AM48" s="71"/>
      <c r="AN48" s="71"/>
      <c r="AO48" s="71"/>
      <c r="AP48" s="71"/>
      <c r="AQ48" s="71"/>
      <c r="AR48" s="71"/>
      <c r="AS48" s="6"/>
    </row>
    <row r="49" spans="1:45">
      <c r="A49" s="6"/>
      <c r="B49" s="94"/>
      <c r="C49" s="93" t="s">
        <v>107</v>
      </c>
      <c r="D49" s="59"/>
      <c r="E49" s="93" t="s">
        <v>108</v>
      </c>
      <c r="F49" s="71"/>
      <c r="G49" s="35" t="str">
        <f>IFERROR(G50+(G51/G52),"-")</f>
        <v>-</v>
      </c>
      <c r="H49" s="35" t="str">
        <f t="shared" ref="H49:R49" si="16">IFERROR(H50+(H51/H52),"-")</f>
        <v>-</v>
      </c>
      <c r="I49" s="35" t="str">
        <f>IFERROR(I50+(I51/I52),"-")</f>
        <v>-</v>
      </c>
      <c r="J49" s="35" t="str">
        <f t="shared" si="16"/>
        <v>-</v>
      </c>
      <c r="K49" s="35" t="str">
        <f>IFERROR(K50+(K51/K52),"-")</f>
        <v>-</v>
      </c>
      <c r="L49" s="35" t="str">
        <f>IFERROR(L50+(L51/L52),"-")</f>
        <v>-</v>
      </c>
      <c r="M49" s="35" t="str">
        <f t="shared" si="16"/>
        <v>-</v>
      </c>
      <c r="N49" s="35" t="str">
        <f t="shared" si="16"/>
        <v>-</v>
      </c>
      <c r="O49" s="35" t="str">
        <f t="shared" si="16"/>
        <v>-</v>
      </c>
      <c r="P49" s="35" t="str">
        <f t="shared" si="16"/>
        <v>-</v>
      </c>
      <c r="Q49" s="35" t="str">
        <f t="shared" si="16"/>
        <v>-</v>
      </c>
      <c r="R49" s="81" t="str">
        <f t="shared" si="16"/>
        <v>-</v>
      </c>
      <c r="S49" s="78"/>
      <c r="T49" s="112" t="str">
        <f>IFERROR(T50+(T51/T52),"-")</f>
        <v>-</v>
      </c>
      <c r="U49" s="81" t="str">
        <f>IFERROR(U50+(U51/U52),"-")</f>
        <v>-</v>
      </c>
      <c r="V49" s="81" t="str">
        <f t="shared" ref="V49:AE49" si="17">IFERROR(V50+(V51/V52),"-")</f>
        <v>-</v>
      </c>
      <c r="W49" s="81" t="str">
        <f t="shared" si="17"/>
        <v>-</v>
      </c>
      <c r="X49" s="81" t="str">
        <f>IFERROR(X50+(X51/X52),"-")</f>
        <v>-</v>
      </c>
      <c r="Y49" s="81" t="str">
        <f t="shared" si="17"/>
        <v>-</v>
      </c>
      <c r="Z49" s="81" t="str">
        <f t="shared" si="17"/>
        <v>-</v>
      </c>
      <c r="AA49" s="81" t="str">
        <f t="shared" si="17"/>
        <v>-</v>
      </c>
      <c r="AB49" s="81" t="str">
        <f t="shared" si="17"/>
        <v>-</v>
      </c>
      <c r="AC49" s="81" t="str">
        <f t="shared" si="17"/>
        <v>-</v>
      </c>
      <c r="AD49" s="81" t="str">
        <f t="shared" si="17"/>
        <v>-</v>
      </c>
      <c r="AE49" s="81" t="str">
        <f t="shared" si="17"/>
        <v>-</v>
      </c>
      <c r="AF49" s="77"/>
      <c r="AG49" s="81" t="str">
        <f t="shared" ref="AG49:AR49" si="18">IFERROR(AG50+(AG51/AG52),"-")</f>
        <v>-</v>
      </c>
      <c r="AH49" s="81" t="str">
        <f t="shared" si="18"/>
        <v>-</v>
      </c>
      <c r="AI49" s="81" t="str">
        <f t="shared" si="18"/>
        <v>-</v>
      </c>
      <c r="AJ49" s="81" t="str">
        <f t="shared" si="18"/>
        <v>-</v>
      </c>
      <c r="AK49" s="81" t="str">
        <f t="shared" si="18"/>
        <v>-</v>
      </c>
      <c r="AL49" s="81" t="str">
        <f t="shared" si="18"/>
        <v>-</v>
      </c>
      <c r="AM49" s="81" t="str">
        <f t="shared" si="18"/>
        <v>-</v>
      </c>
      <c r="AN49" s="81" t="str">
        <f t="shared" si="18"/>
        <v>-</v>
      </c>
      <c r="AO49" s="81" t="str">
        <f t="shared" si="18"/>
        <v>-</v>
      </c>
      <c r="AP49" s="81" t="str">
        <f t="shared" si="18"/>
        <v>-</v>
      </c>
      <c r="AQ49" s="81" t="str">
        <f t="shared" si="18"/>
        <v>-</v>
      </c>
      <c r="AR49" s="81" t="str">
        <f t="shared" si="18"/>
        <v>-</v>
      </c>
      <c r="AS49" s="6"/>
    </row>
    <row r="50" spans="1:45">
      <c r="A50" s="6"/>
      <c r="B50" s="59"/>
      <c r="C50" s="93" t="s">
        <v>109</v>
      </c>
      <c r="D50" s="59"/>
      <c r="E50" s="93" t="s">
        <v>110</v>
      </c>
      <c r="F50" s="71"/>
      <c r="G50" s="34"/>
      <c r="H50" s="34"/>
      <c r="I50" s="34"/>
      <c r="J50" s="34"/>
      <c r="K50" s="34"/>
      <c r="L50" s="34"/>
      <c r="M50" s="34"/>
      <c r="N50" s="34"/>
      <c r="O50" s="34"/>
      <c r="P50" s="34"/>
      <c r="Q50" s="34"/>
      <c r="R50" s="82"/>
      <c r="S50" s="78"/>
      <c r="T50" s="86"/>
      <c r="U50" s="34"/>
      <c r="V50" s="34"/>
      <c r="W50" s="34"/>
      <c r="X50" s="34"/>
      <c r="Y50" s="34"/>
      <c r="Z50" s="34"/>
      <c r="AA50" s="34"/>
      <c r="AB50" s="34"/>
      <c r="AC50" s="34"/>
      <c r="AD50" s="34"/>
      <c r="AE50" s="82"/>
      <c r="AF50" s="77"/>
      <c r="AG50" s="86"/>
      <c r="AH50" s="34"/>
      <c r="AI50" s="34"/>
      <c r="AJ50" s="34"/>
      <c r="AK50" s="34"/>
      <c r="AL50" s="34"/>
      <c r="AM50" s="34"/>
      <c r="AN50" s="34"/>
      <c r="AO50" s="34"/>
      <c r="AP50" s="34"/>
      <c r="AQ50" s="34"/>
      <c r="AR50" s="34"/>
      <c r="AS50" s="6"/>
    </row>
    <row r="51" spans="1:45">
      <c r="A51" s="6"/>
      <c r="B51" s="59"/>
      <c r="C51" s="93" t="s">
        <v>111</v>
      </c>
      <c r="D51" s="59"/>
      <c r="E51" s="93" t="s">
        <v>112</v>
      </c>
      <c r="F51" s="71"/>
      <c r="G51" s="36"/>
      <c r="H51" s="36"/>
      <c r="I51" s="36"/>
      <c r="J51" s="36"/>
      <c r="K51" s="36"/>
      <c r="L51" s="36"/>
      <c r="M51" s="36"/>
      <c r="N51" s="36"/>
      <c r="O51" s="36"/>
      <c r="P51" s="36"/>
      <c r="Q51" s="36"/>
      <c r="R51" s="83"/>
      <c r="S51" s="79"/>
      <c r="T51" s="87"/>
      <c r="U51" s="36"/>
      <c r="V51" s="36"/>
      <c r="W51" s="36"/>
      <c r="X51" s="36"/>
      <c r="Y51" s="36"/>
      <c r="Z51" s="36"/>
      <c r="AA51" s="36"/>
      <c r="AB51" s="36"/>
      <c r="AC51" s="36"/>
      <c r="AD51" s="36"/>
      <c r="AE51" s="83"/>
      <c r="AF51" s="77"/>
      <c r="AG51" s="87"/>
      <c r="AH51" s="36"/>
      <c r="AI51" s="36"/>
      <c r="AJ51" s="36"/>
      <c r="AK51" s="36"/>
      <c r="AL51" s="36"/>
      <c r="AM51" s="36"/>
      <c r="AN51" s="36"/>
      <c r="AO51" s="36"/>
      <c r="AP51" s="36"/>
      <c r="AQ51" s="36"/>
      <c r="AR51" s="36"/>
      <c r="AS51" s="6"/>
    </row>
    <row r="52" spans="1:45">
      <c r="A52" s="6"/>
      <c r="B52" s="59"/>
      <c r="C52" s="93" t="s">
        <v>113</v>
      </c>
      <c r="D52" s="59"/>
      <c r="E52" s="93"/>
      <c r="F52" s="71"/>
      <c r="G52" s="34"/>
      <c r="H52" s="34"/>
      <c r="I52" s="34"/>
      <c r="J52" s="34"/>
      <c r="K52" s="34"/>
      <c r="L52" s="34"/>
      <c r="M52" s="34"/>
      <c r="N52" s="34"/>
      <c r="O52" s="34"/>
      <c r="P52" s="34"/>
      <c r="Q52" s="34"/>
      <c r="R52" s="82"/>
      <c r="S52" s="78"/>
      <c r="T52" s="86"/>
      <c r="U52" s="34"/>
      <c r="V52" s="34"/>
      <c r="W52" s="34"/>
      <c r="X52" s="34"/>
      <c r="Y52" s="34"/>
      <c r="Z52" s="34"/>
      <c r="AA52" s="34"/>
      <c r="AB52" s="34"/>
      <c r="AC52" s="34"/>
      <c r="AD52" s="34"/>
      <c r="AE52" s="82"/>
      <c r="AF52" s="77"/>
      <c r="AG52" s="86"/>
      <c r="AH52" s="34"/>
      <c r="AI52" s="34"/>
      <c r="AJ52" s="34"/>
      <c r="AK52" s="34"/>
      <c r="AL52" s="34"/>
      <c r="AM52" s="34"/>
      <c r="AN52" s="34"/>
      <c r="AO52" s="34"/>
      <c r="AP52" s="34"/>
      <c r="AQ52" s="34"/>
      <c r="AR52" s="34"/>
      <c r="AS52" s="6"/>
    </row>
    <row r="53" spans="1:45">
      <c r="A53" s="6"/>
      <c r="B53" s="59"/>
      <c r="C53" s="93" t="s">
        <v>114</v>
      </c>
      <c r="D53" s="59"/>
      <c r="E53" s="93"/>
      <c r="F53" s="71"/>
      <c r="G53" s="34"/>
      <c r="H53" s="34"/>
      <c r="I53" s="34"/>
      <c r="J53" s="34"/>
      <c r="K53" s="34"/>
      <c r="L53" s="34"/>
      <c r="M53" s="34"/>
      <c r="N53" s="34"/>
      <c r="O53" s="34"/>
      <c r="P53" s="34"/>
      <c r="Q53" s="34"/>
      <c r="R53" s="82"/>
      <c r="S53" s="78"/>
      <c r="T53" s="86"/>
      <c r="U53" s="34"/>
      <c r="V53" s="34"/>
      <c r="W53" s="34"/>
      <c r="X53" s="34"/>
      <c r="Y53" s="34"/>
      <c r="Z53" s="34"/>
      <c r="AA53" s="34"/>
      <c r="AB53" s="34"/>
      <c r="AC53" s="34"/>
      <c r="AD53" s="34"/>
      <c r="AE53" s="82"/>
      <c r="AF53" s="77"/>
      <c r="AG53" s="86"/>
      <c r="AH53" s="34"/>
      <c r="AI53" s="34"/>
      <c r="AJ53" s="34"/>
      <c r="AK53" s="34"/>
      <c r="AL53" s="34"/>
      <c r="AM53" s="34"/>
      <c r="AN53" s="34"/>
      <c r="AO53" s="34"/>
      <c r="AP53" s="34"/>
      <c r="AQ53" s="34"/>
      <c r="AR53" s="34"/>
      <c r="AS53" s="6"/>
    </row>
    <row r="54" spans="1:45">
      <c r="A54" s="6"/>
      <c r="B54" s="59"/>
      <c r="C54" s="93" t="s">
        <v>115</v>
      </c>
      <c r="D54" s="59"/>
      <c r="E54" s="93" t="s">
        <v>108</v>
      </c>
      <c r="F54" s="71"/>
      <c r="G54" s="34"/>
      <c r="H54" s="34"/>
      <c r="I54" s="34"/>
      <c r="J54" s="34"/>
      <c r="K54" s="34"/>
      <c r="L54" s="34"/>
      <c r="M54" s="34"/>
      <c r="N54" s="34"/>
      <c r="O54" s="34"/>
      <c r="P54" s="34"/>
      <c r="Q54" s="34"/>
      <c r="R54" s="82"/>
      <c r="S54" s="78"/>
      <c r="T54" s="86"/>
      <c r="U54" s="34"/>
      <c r="V54" s="34"/>
      <c r="W54" s="34"/>
      <c r="X54" s="34"/>
      <c r="Y54" s="34"/>
      <c r="Z54" s="34"/>
      <c r="AA54" s="34"/>
      <c r="AB54" s="34"/>
      <c r="AC54" s="34"/>
      <c r="AD54" s="34"/>
      <c r="AE54" s="82"/>
      <c r="AF54" s="77"/>
      <c r="AG54" s="86"/>
      <c r="AH54" s="34"/>
      <c r="AI54" s="34"/>
      <c r="AJ54" s="34"/>
      <c r="AK54" s="34"/>
      <c r="AL54" s="34"/>
      <c r="AM54" s="34"/>
      <c r="AN54" s="34"/>
      <c r="AO54" s="34"/>
      <c r="AP54" s="34"/>
      <c r="AQ54" s="34"/>
      <c r="AR54" s="34"/>
      <c r="AS54" s="6"/>
    </row>
    <row r="55" spans="1:45">
      <c r="A55" s="6"/>
      <c r="B55" s="59"/>
      <c r="C55" s="93" t="s">
        <v>116</v>
      </c>
      <c r="D55" s="59"/>
      <c r="E55" s="93" t="s">
        <v>108</v>
      </c>
      <c r="F55" s="71"/>
      <c r="G55" s="34"/>
      <c r="H55" s="34"/>
      <c r="I55" s="34"/>
      <c r="J55" s="34"/>
      <c r="K55" s="34"/>
      <c r="L55" s="34"/>
      <c r="M55" s="34"/>
      <c r="N55" s="34"/>
      <c r="O55" s="34"/>
      <c r="P55" s="34"/>
      <c r="Q55" s="34"/>
      <c r="R55" s="82"/>
      <c r="S55" s="78"/>
      <c r="T55" s="86"/>
      <c r="U55" s="34"/>
      <c r="V55" s="34"/>
      <c r="W55" s="34"/>
      <c r="X55" s="34"/>
      <c r="Y55" s="34"/>
      <c r="Z55" s="34"/>
      <c r="AA55" s="34"/>
      <c r="AB55" s="34"/>
      <c r="AC55" s="34"/>
      <c r="AD55" s="34"/>
      <c r="AE55" s="82"/>
      <c r="AF55" s="77"/>
      <c r="AG55" s="86"/>
      <c r="AH55" s="34"/>
      <c r="AI55" s="34"/>
      <c r="AJ55" s="34"/>
      <c r="AK55" s="34"/>
      <c r="AL55" s="34"/>
      <c r="AM55" s="34"/>
      <c r="AN55" s="34"/>
      <c r="AO55" s="34"/>
      <c r="AP55" s="34"/>
      <c r="AQ55" s="34"/>
      <c r="AR55" s="34"/>
      <c r="AS55" s="6"/>
    </row>
    <row r="56" spans="1:45">
      <c r="A56" s="6"/>
      <c r="B56" s="59"/>
      <c r="C56" s="93" t="s">
        <v>117</v>
      </c>
      <c r="D56" s="59"/>
      <c r="E56" s="93" t="s">
        <v>108</v>
      </c>
      <c r="F56" s="71"/>
      <c r="G56" s="35" t="str">
        <f>IF(G55&gt;0,G55,IF(G54&gt;0,G54,G49))</f>
        <v>-</v>
      </c>
      <c r="H56" s="35" t="str">
        <f t="shared" ref="H56:R56" si="19">IF(H55&gt;0,H55,IF(H54&gt;0,H54,H49))</f>
        <v>-</v>
      </c>
      <c r="I56" s="35" t="str">
        <f>IF(I55&gt;0,I55,IF(I54&gt;0,I54,I49))</f>
        <v>-</v>
      </c>
      <c r="J56" s="35" t="str">
        <f t="shared" si="19"/>
        <v>-</v>
      </c>
      <c r="K56" s="35" t="str">
        <f>IF(K55&gt;0,K55,IF(K54&gt;0,K54,K49))</f>
        <v>-</v>
      </c>
      <c r="L56" s="35" t="str">
        <f t="shared" si="19"/>
        <v>-</v>
      </c>
      <c r="M56" s="35" t="str">
        <f t="shared" si="19"/>
        <v>-</v>
      </c>
      <c r="N56" s="35" t="str">
        <f t="shared" si="19"/>
        <v>-</v>
      </c>
      <c r="O56" s="35" t="str">
        <f t="shared" si="19"/>
        <v>-</v>
      </c>
      <c r="P56" s="35" t="str">
        <f t="shared" si="19"/>
        <v>-</v>
      </c>
      <c r="Q56" s="35" t="str">
        <f t="shared" si="19"/>
        <v>-</v>
      </c>
      <c r="R56" s="81" t="str">
        <f t="shared" si="19"/>
        <v>-</v>
      </c>
      <c r="S56" s="78"/>
      <c r="T56" s="85" t="str">
        <f t="shared" ref="T56:AE56" si="20">IF(T55&gt;0,T55,IF(T54&gt;0,T54,T49))</f>
        <v>-</v>
      </c>
      <c r="U56" s="35" t="str">
        <f t="shared" si="20"/>
        <v>-</v>
      </c>
      <c r="V56" s="35" t="str">
        <f t="shared" si="20"/>
        <v>-</v>
      </c>
      <c r="W56" s="35" t="str">
        <f t="shared" si="20"/>
        <v>-</v>
      </c>
      <c r="X56" s="35" t="str">
        <f>IF(X55&gt;0,X55,IF(X54&gt;0,X54,X49))</f>
        <v>-</v>
      </c>
      <c r="Y56" s="35" t="str">
        <f t="shared" si="20"/>
        <v>-</v>
      </c>
      <c r="Z56" s="35" t="str">
        <f t="shared" si="20"/>
        <v>-</v>
      </c>
      <c r="AA56" s="35" t="str">
        <f t="shared" si="20"/>
        <v>-</v>
      </c>
      <c r="AB56" s="35" t="str">
        <f t="shared" si="20"/>
        <v>-</v>
      </c>
      <c r="AC56" s="35" t="str">
        <f t="shared" si="20"/>
        <v>-</v>
      </c>
      <c r="AD56" s="35" t="str">
        <f t="shared" si="20"/>
        <v>-</v>
      </c>
      <c r="AE56" s="35" t="str">
        <f t="shared" si="20"/>
        <v>-</v>
      </c>
      <c r="AF56" s="77"/>
      <c r="AG56" s="85" t="str">
        <f t="shared" ref="AG56:AR56" si="21">IF(AG55&gt;0,AG55,IF(AG54&gt;0,AG54,AG49))</f>
        <v>-</v>
      </c>
      <c r="AH56" s="85" t="str">
        <f t="shared" si="21"/>
        <v>-</v>
      </c>
      <c r="AI56" s="85" t="str">
        <f t="shared" si="21"/>
        <v>-</v>
      </c>
      <c r="AJ56" s="85" t="str">
        <f t="shared" si="21"/>
        <v>-</v>
      </c>
      <c r="AK56" s="85" t="str">
        <f t="shared" si="21"/>
        <v>-</v>
      </c>
      <c r="AL56" s="85" t="str">
        <f t="shared" si="21"/>
        <v>-</v>
      </c>
      <c r="AM56" s="85" t="str">
        <f t="shared" si="21"/>
        <v>-</v>
      </c>
      <c r="AN56" s="85" t="str">
        <f t="shared" si="21"/>
        <v>-</v>
      </c>
      <c r="AO56" s="85" t="str">
        <f t="shared" si="21"/>
        <v>-</v>
      </c>
      <c r="AP56" s="85" t="str">
        <f t="shared" si="21"/>
        <v>-</v>
      </c>
      <c r="AQ56" s="85" t="str">
        <f t="shared" si="21"/>
        <v>-</v>
      </c>
      <c r="AR56" s="85" t="str">
        <f t="shared" si="21"/>
        <v>-</v>
      </c>
      <c r="AS56" s="6"/>
    </row>
    <row r="57" spans="1:45">
      <c r="A57" s="6"/>
      <c r="B57" s="59"/>
      <c r="C57" s="93"/>
      <c r="D57" s="59"/>
      <c r="E57" s="93"/>
      <c r="F57" s="71"/>
      <c r="G57" s="71"/>
      <c r="H57" s="71"/>
      <c r="I57" s="71"/>
      <c r="J57" s="71"/>
      <c r="K57" s="71"/>
      <c r="L57" s="71"/>
      <c r="M57" s="71"/>
      <c r="N57" s="71"/>
      <c r="O57" s="71"/>
      <c r="P57" s="71"/>
      <c r="Q57" s="71"/>
      <c r="R57" s="71"/>
      <c r="S57" s="89"/>
      <c r="T57" s="71"/>
      <c r="U57" s="71"/>
      <c r="V57" s="71"/>
      <c r="W57" s="71"/>
      <c r="X57" s="71"/>
      <c r="Y57" s="71"/>
      <c r="Z57" s="71"/>
      <c r="AA57" s="71"/>
      <c r="AB57" s="71"/>
      <c r="AC57" s="71"/>
      <c r="AD57" s="71"/>
      <c r="AE57" s="71"/>
      <c r="AF57" s="77"/>
      <c r="AG57" s="71"/>
      <c r="AH57" s="71"/>
      <c r="AI57" s="71"/>
      <c r="AJ57" s="71"/>
      <c r="AK57" s="71"/>
      <c r="AL57" s="71"/>
      <c r="AM57" s="71"/>
      <c r="AN57" s="71"/>
      <c r="AO57" s="71"/>
      <c r="AP57" s="71"/>
      <c r="AQ57" s="71"/>
      <c r="AR57" s="71"/>
      <c r="AS57" s="6"/>
    </row>
    <row r="58" spans="1:45">
      <c r="A58" s="6"/>
      <c r="B58" s="95"/>
      <c r="C58" s="92" t="s">
        <v>118</v>
      </c>
      <c r="D58" s="59"/>
      <c r="E58" s="93" t="s">
        <v>74</v>
      </c>
      <c r="F58" s="71"/>
      <c r="G58" s="35" t="str">
        <f>IFERROR(G$46*G$56/1000000,"-")</f>
        <v>-</v>
      </c>
      <c r="H58" s="35" t="str">
        <f>IFERROR(H$46*H$56/1000000,"-")</f>
        <v>-</v>
      </c>
      <c r="I58" s="35" t="str">
        <f t="shared" ref="I58:R58" si="22">IFERROR(I$46*I$56/1000000,"-")</f>
        <v>-</v>
      </c>
      <c r="J58" s="35" t="str">
        <f t="shared" si="22"/>
        <v>-</v>
      </c>
      <c r="K58" s="35" t="str">
        <f>IFERROR(K$46*K$56/1000000,"-")</f>
        <v>-</v>
      </c>
      <c r="L58" s="35" t="str">
        <f>IFERROR(L$46*L$56/1000000,"-")</f>
        <v>-</v>
      </c>
      <c r="M58" s="35" t="str">
        <f t="shared" si="22"/>
        <v>-</v>
      </c>
      <c r="N58" s="35" t="str">
        <f t="shared" si="22"/>
        <v>-</v>
      </c>
      <c r="O58" s="35" t="str">
        <f t="shared" si="22"/>
        <v>-</v>
      </c>
      <c r="P58" s="35" t="str">
        <f t="shared" si="22"/>
        <v>-</v>
      </c>
      <c r="Q58" s="35" t="str">
        <f t="shared" si="22"/>
        <v>-</v>
      </c>
      <c r="R58" s="81" t="str">
        <f t="shared" si="22"/>
        <v>-</v>
      </c>
      <c r="S58" s="78"/>
      <c r="T58" s="85" t="str">
        <f>IFERROR(T$46*T$56/1000000,"-")</f>
        <v>-</v>
      </c>
      <c r="U58" s="35" t="str">
        <f t="shared" ref="U58:AE58" si="23">IFERROR(U$46*U$56/1000000,"-")</f>
        <v>-</v>
      </c>
      <c r="V58" s="35" t="str">
        <f t="shared" si="23"/>
        <v>-</v>
      </c>
      <c r="W58" s="35" t="str">
        <f t="shared" si="23"/>
        <v>-</v>
      </c>
      <c r="X58" s="35" t="str">
        <f>IFERROR(X$46*X$56/1000000,"-")</f>
        <v>-</v>
      </c>
      <c r="Y58" s="35" t="str">
        <f t="shared" si="23"/>
        <v>-</v>
      </c>
      <c r="Z58" s="35" t="str">
        <f t="shared" si="23"/>
        <v>-</v>
      </c>
      <c r="AA58" s="35" t="str">
        <f t="shared" si="23"/>
        <v>-</v>
      </c>
      <c r="AB58" s="35" t="str">
        <f t="shared" si="23"/>
        <v>-</v>
      </c>
      <c r="AC58" s="35" t="str">
        <f t="shared" si="23"/>
        <v>-</v>
      </c>
      <c r="AD58" s="35" t="str">
        <f t="shared" si="23"/>
        <v>-</v>
      </c>
      <c r="AE58" s="35" t="str">
        <f t="shared" si="23"/>
        <v>-</v>
      </c>
      <c r="AF58" s="77"/>
      <c r="AG58" s="85" t="str">
        <f>IFERROR(AG$46*AG$56/1000000,"-")</f>
        <v>-</v>
      </c>
      <c r="AH58" s="85" t="str">
        <f t="shared" ref="AH58:AR58" si="24">IFERROR(AH$46*AH$56/1000000,"-")</f>
        <v>-</v>
      </c>
      <c r="AI58" s="85" t="str">
        <f t="shared" si="24"/>
        <v>-</v>
      </c>
      <c r="AJ58" s="85" t="str">
        <f t="shared" si="24"/>
        <v>-</v>
      </c>
      <c r="AK58" s="85" t="str">
        <f t="shared" si="24"/>
        <v>-</v>
      </c>
      <c r="AL58" s="85" t="str">
        <f t="shared" si="24"/>
        <v>-</v>
      </c>
      <c r="AM58" s="85" t="str">
        <f t="shared" si="24"/>
        <v>-</v>
      </c>
      <c r="AN58" s="85" t="str">
        <f t="shared" si="24"/>
        <v>-</v>
      </c>
      <c r="AO58" s="85" t="str">
        <f t="shared" si="24"/>
        <v>-</v>
      </c>
      <c r="AP58" s="85" t="str">
        <f t="shared" si="24"/>
        <v>-</v>
      </c>
      <c r="AQ58" s="85" t="str">
        <f t="shared" si="24"/>
        <v>-</v>
      </c>
      <c r="AR58" s="85" t="str">
        <f t="shared" si="24"/>
        <v>-</v>
      </c>
      <c r="AS58" s="6"/>
    </row>
    <row r="59" spans="1:45">
      <c r="A59" s="6"/>
      <c r="B59" s="59"/>
      <c r="C59" s="93" t="s">
        <v>119</v>
      </c>
      <c r="D59" s="59"/>
      <c r="E59" s="93" t="s">
        <v>74</v>
      </c>
      <c r="F59" s="71"/>
      <c r="G59" s="34"/>
      <c r="H59" s="34"/>
      <c r="I59" s="34"/>
      <c r="J59" s="34"/>
      <c r="K59" s="34"/>
      <c r="L59" s="34"/>
      <c r="M59" s="34"/>
      <c r="N59" s="34"/>
      <c r="O59" s="34"/>
      <c r="P59" s="34"/>
      <c r="Q59" s="34"/>
      <c r="R59" s="82"/>
      <c r="S59" s="78"/>
      <c r="T59" s="86"/>
      <c r="U59" s="34"/>
      <c r="V59" s="34"/>
      <c r="W59" s="34"/>
      <c r="X59" s="34"/>
      <c r="Y59" s="34"/>
      <c r="Z59" s="34"/>
      <c r="AA59" s="34"/>
      <c r="AB59" s="34"/>
      <c r="AC59" s="34"/>
      <c r="AD59" s="34"/>
      <c r="AE59" s="82"/>
      <c r="AF59" s="77"/>
      <c r="AG59" s="86"/>
      <c r="AH59" s="34"/>
      <c r="AI59" s="34"/>
      <c r="AJ59" s="34"/>
      <c r="AK59" s="34"/>
      <c r="AL59" s="34"/>
      <c r="AM59" s="34"/>
      <c r="AN59" s="34"/>
      <c r="AO59" s="34"/>
      <c r="AP59" s="34"/>
      <c r="AQ59" s="34"/>
      <c r="AR59" s="34"/>
      <c r="AS59" s="6"/>
    </row>
    <row r="60" spans="1:45">
      <c r="A60" s="6"/>
      <c r="B60" s="59"/>
      <c r="C60" s="92" t="s">
        <v>120</v>
      </c>
      <c r="D60" s="59"/>
      <c r="E60" s="93" t="s">
        <v>74</v>
      </c>
      <c r="F60" s="71"/>
      <c r="G60" s="35" t="str">
        <f>IFERROR(G58+G59,"-")</f>
        <v>-</v>
      </c>
      <c r="H60" s="35" t="str">
        <f t="shared" ref="H60:R60" si="25">IFERROR(H58+H59,"-")</f>
        <v>-</v>
      </c>
      <c r="I60" s="35" t="str">
        <f t="shared" si="25"/>
        <v>-</v>
      </c>
      <c r="J60" s="35" t="str">
        <f t="shared" si="25"/>
        <v>-</v>
      </c>
      <c r="K60" s="35" t="str">
        <f>IFERROR(K58+K59,"-")</f>
        <v>-</v>
      </c>
      <c r="L60" s="35" t="str">
        <f>IFERROR(L58+L59,"-")</f>
        <v>-</v>
      </c>
      <c r="M60" s="35" t="str">
        <f t="shared" si="25"/>
        <v>-</v>
      </c>
      <c r="N60" s="35" t="str">
        <f t="shared" si="25"/>
        <v>-</v>
      </c>
      <c r="O60" s="35" t="str">
        <f t="shared" si="25"/>
        <v>-</v>
      </c>
      <c r="P60" s="35" t="str">
        <f t="shared" si="25"/>
        <v>-</v>
      </c>
      <c r="Q60" s="35" t="str">
        <f t="shared" si="25"/>
        <v>-</v>
      </c>
      <c r="R60" s="81" t="str">
        <f t="shared" si="25"/>
        <v>-</v>
      </c>
      <c r="S60" s="89"/>
      <c r="T60" s="85" t="str">
        <f t="shared" ref="T60:AE60" si="26">IFERROR(T58+T59,"-")</f>
        <v>-</v>
      </c>
      <c r="U60" s="35" t="str">
        <f t="shared" si="26"/>
        <v>-</v>
      </c>
      <c r="V60" s="35" t="str">
        <f t="shared" si="26"/>
        <v>-</v>
      </c>
      <c r="W60" s="35" t="str">
        <f t="shared" si="26"/>
        <v>-</v>
      </c>
      <c r="X60" s="35" t="str">
        <f>IFERROR(X58+X59,"-")</f>
        <v>-</v>
      </c>
      <c r="Y60" s="35" t="str">
        <f t="shared" si="26"/>
        <v>-</v>
      </c>
      <c r="Z60" s="35" t="str">
        <f t="shared" si="26"/>
        <v>-</v>
      </c>
      <c r="AA60" s="35" t="str">
        <f t="shared" si="26"/>
        <v>-</v>
      </c>
      <c r="AB60" s="35" t="str">
        <f t="shared" si="26"/>
        <v>-</v>
      </c>
      <c r="AC60" s="35" t="str">
        <f t="shared" si="26"/>
        <v>-</v>
      </c>
      <c r="AD60" s="35" t="str">
        <f t="shared" si="26"/>
        <v>-</v>
      </c>
      <c r="AE60" s="35" t="str">
        <f t="shared" si="26"/>
        <v>-</v>
      </c>
      <c r="AF60" s="77"/>
      <c r="AG60" s="35" t="str">
        <f t="shared" ref="AG60:AR60" si="27">IFERROR(AG58+AG59,"-")</f>
        <v>-</v>
      </c>
      <c r="AH60" s="35" t="str">
        <f t="shared" si="27"/>
        <v>-</v>
      </c>
      <c r="AI60" s="35" t="str">
        <f t="shared" si="27"/>
        <v>-</v>
      </c>
      <c r="AJ60" s="35" t="str">
        <f t="shared" si="27"/>
        <v>-</v>
      </c>
      <c r="AK60" s="35" t="str">
        <f t="shared" si="27"/>
        <v>-</v>
      </c>
      <c r="AL60" s="35" t="str">
        <f t="shared" si="27"/>
        <v>-</v>
      </c>
      <c r="AM60" s="35" t="str">
        <f t="shared" si="27"/>
        <v>-</v>
      </c>
      <c r="AN60" s="35" t="str">
        <f t="shared" si="27"/>
        <v>-</v>
      </c>
      <c r="AO60" s="35" t="str">
        <f t="shared" si="27"/>
        <v>-</v>
      </c>
      <c r="AP60" s="35" t="str">
        <f t="shared" si="27"/>
        <v>-</v>
      </c>
      <c r="AQ60" s="35" t="str">
        <f t="shared" si="27"/>
        <v>-</v>
      </c>
      <c r="AR60" s="35" t="str">
        <f t="shared" si="27"/>
        <v>-</v>
      </c>
      <c r="AS60" s="6"/>
    </row>
    <row r="61" spans="1:45">
      <c r="A61" s="6"/>
      <c r="B61" s="59"/>
      <c r="C61" s="92"/>
      <c r="D61" s="59"/>
      <c r="E61" s="93"/>
      <c r="F61" s="71"/>
      <c r="G61" s="71"/>
      <c r="H61" s="71"/>
      <c r="I61" s="71"/>
      <c r="J61" s="71"/>
      <c r="K61" s="71"/>
      <c r="L61" s="71"/>
      <c r="M61" s="71"/>
      <c r="N61" s="71"/>
      <c r="O61" s="71"/>
      <c r="P61" s="71"/>
      <c r="Q61" s="71"/>
      <c r="R61" s="71"/>
      <c r="S61" s="89"/>
      <c r="T61" s="71"/>
      <c r="U61" s="71"/>
      <c r="V61" s="71"/>
      <c r="W61" s="71"/>
      <c r="X61" s="71"/>
      <c r="Y61" s="71"/>
      <c r="Z61" s="71"/>
      <c r="AA61" s="71"/>
      <c r="AB61" s="71"/>
      <c r="AC61" s="71"/>
      <c r="AD61" s="71"/>
      <c r="AE61" s="71"/>
      <c r="AF61" s="77"/>
      <c r="AG61" s="71"/>
      <c r="AH61" s="71"/>
      <c r="AI61" s="71"/>
      <c r="AJ61" s="71"/>
      <c r="AK61" s="71"/>
      <c r="AL61" s="71"/>
      <c r="AM61" s="71"/>
      <c r="AN61" s="71"/>
      <c r="AO61" s="71"/>
      <c r="AP61" s="71"/>
      <c r="AQ61" s="71"/>
      <c r="AR61" s="71"/>
      <c r="AS61" s="6"/>
    </row>
    <row r="62" spans="1:45">
      <c r="A62" s="6"/>
      <c r="B62" s="94">
        <f>B48+1</f>
        <v>7</v>
      </c>
      <c r="C62" s="94" t="s">
        <v>121</v>
      </c>
      <c r="D62" s="59"/>
      <c r="E62" s="93"/>
      <c r="F62" s="71"/>
      <c r="G62" s="71"/>
      <c r="H62" s="71"/>
      <c r="I62" s="71"/>
      <c r="J62" s="71"/>
      <c r="K62" s="71"/>
      <c r="L62" s="71"/>
      <c r="M62" s="71"/>
      <c r="N62" s="71"/>
      <c r="O62" s="71"/>
      <c r="P62" s="71"/>
      <c r="Q62" s="71"/>
      <c r="R62" s="71"/>
      <c r="S62" s="89"/>
      <c r="T62" s="71"/>
      <c r="U62" s="71"/>
      <c r="V62" s="71"/>
      <c r="W62" s="71"/>
      <c r="X62" s="71"/>
      <c r="Y62" s="71"/>
      <c r="Z62" s="71"/>
      <c r="AA62" s="71"/>
      <c r="AB62" s="71"/>
      <c r="AC62" s="71"/>
      <c r="AD62" s="71"/>
      <c r="AE62" s="71"/>
      <c r="AF62" s="77"/>
      <c r="AG62" s="71"/>
      <c r="AH62" s="71"/>
      <c r="AI62" s="71"/>
      <c r="AJ62" s="71"/>
      <c r="AK62" s="71"/>
      <c r="AL62" s="71"/>
      <c r="AM62" s="71"/>
      <c r="AN62" s="71"/>
      <c r="AO62" s="71"/>
      <c r="AP62" s="71"/>
      <c r="AQ62" s="71"/>
      <c r="AR62" s="71"/>
      <c r="AS62" s="6"/>
    </row>
    <row r="63" spans="1:45">
      <c r="A63" s="6"/>
      <c r="B63" s="94"/>
      <c r="C63" s="93" t="s">
        <v>122</v>
      </c>
      <c r="D63" s="59"/>
      <c r="E63" s="93" t="s">
        <v>74</v>
      </c>
      <c r="F63" s="71"/>
      <c r="G63" s="34"/>
      <c r="H63" s="35" t="str">
        <f>IFERROR(H60+G63,"-")</f>
        <v>-</v>
      </c>
      <c r="I63" s="35" t="str">
        <f t="shared" ref="I63:R63" si="28">IFERROR(I60+H63,"-")</f>
        <v>-</v>
      </c>
      <c r="J63" s="35" t="str">
        <f t="shared" si="28"/>
        <v>-</v>
      </c>
      <c r="K63" s="35" t="str">
        <f>IFERROR(K60+J63,"-")</f>
        <v>-</v>
      </c>
      <c r="L63" s="35" t="str">
        <f>IFERROR(L60+K63,"-")</f>
        <v>-</v>
      </c>
      <c r="M63" s="35" t="str">
        <f t="shared" si="28"/>
        <v>-</v>
      </c>
      <c r="N63" s="35" t="str">
        <f t="shared" si="28"/>
        <v>-</v>
      </c>
      <c r="O63" s="35" t="str">
        <f t="shared" si="28"/>
        <v>-</v>
      </c>
      <c r="P63" s="35" t="str">
        <f t="shared" si="28"/>
        <v>-</v>
      </c>
      <c r="Q63" s="35" t="str">
        <f t="shared" si="28"/>
        <v>-</v>
      </c>
      <c r="R63" s="81" t="str">
        <f t="shared" si="28"/>
        <v>-</v>
      </c>
      <c r="S63" s="78"/>
      <c r="T63" s="85" t="str">
        <f>IFERROR(T60+R63,"-")</f>
        <v>-</v>
      </c>
      <c r="U63" s="35" t="str">
        <f>IFERROR(U60+T63,"-")</f>
        <v>-</v>
      </c>
      <c r="V63" s="35" t="str">
        <f t="shared" ref="V63:AE63" si="29">IFERROR(V60+U63,"-")</f>
        <v>-</v>
      </c>
      <c r="W63" s="35" t="str">
        <f t="shared" si="29"/>
        <v>-</v>
      </c>
      <c r="X63" s="35" t="str">
        <f>IFERROR(X60+W63,"-")</f>
        <v>-</v>
      </c>
      <c r="Y63" s="35" t="str">
        <f t="shared" si="29"/>
        <v>-</v>
      </c>
      <c r="Z63" s="35" t="str">
        <f t="shared" si="29"/>
        <v>-</v>
      </c>
      <c r="AA63" s="35" t="str">
        <f t="shared" si="29"/>
        <v>-</v>
      </c>
      <c r="AB63" s="35" t="str">
        <f t="shared" si="29"/>
        <v>-</v>
      </c>
      <c r="AC63" s="35" t="str">
        <f t="shared" si="29"/>
        <v>-</v>
      </c>
      <c r="AD63" s="35" t="str">
        <f t="shared" si="29"/>
        <v>-</v>
      </c>
      <c r="AE63" s="35" t="str">
        <f t="shared" si="29"/>
        <v>-</v>
      </c>
      <c r="AF63" s="77"/>
      <c r="AG63" s="35" t="str">
        <f>IFERROR(AG60+AE63,"-")</f>
        <v>-</v>
      </c>
      <c r="AH63" s="35" t="str">
        <f>IFERROR(AH60+AG63,"-")</f>
        <v>-</v>
      </c>
      <c r="AI63" s="35" t="str">
        <f t="shared" ref="AI63:AR63" si="30">IFERROR(AI60+AH63,"-")</f>
        <v>-</v>
      </c>
      <c r="AJ63" s="35" t="str">
        <f t="shared" si="30"/>
        <v>-</v>
      </c>
      <c r="AK63" s="35" t="str">
        <f t="shared" si="30"/>
        <v>-</v>
      </c>
      <c r="AL63" s="35" t="str">
        <f t="shared" si="30"/>
        <v>-</v>
      </c>
      <c r="AM63" s="35" t="str">
        <f t="shared" si="30"/>
        <v>-</v>
      </c>
      <c r="AN63" s="35" t="str">
        <f t="shared" si="30"/>
        <v>-</v>
      </c>
      <c r="AO63" s="35" t="str">
        <f t="shared" si="30"/>
        <v>-</v>
      </c>
      <c r="AP63" s="35" t="str">
        <f t="shared" si="30"/>
        <v>-</v>
      </c>
      <c r="AQ63" s="35" t="str">
        <f t="shared" si="30"/>
        <v>-</v>
      </c>
      <c r="AR63" s="35" t="str">
        <f t="shared" si="30"/>
        <v>-</v>
      </c>
      <c r="AS63" s="6"/>
    </row>
    <row r="64" spans="1:45">
      <c r="A64" s="6"/>
      <c r="B64" s="59"/>
      <c r="C64" s="93"/>
      <c r="D64" s="59"/>
      <c r="E64" s="93"/>
      <c r="F64" s="71"/>
      <c r="G64" s="71"/>
      <c r="H64" s="71"/>
      <c r="I64" s="71"/>
      <c r="J64" s="71"/>
      <c r="K64" s="71"/>
      <c r="L64" s="71"/>
      <c r="M64" s="71"/>
      <c r="N64" s="71"/>
      <c r="O64" s="71"/>
      <c r="P64" s="71"/>
      <c r="Q64" s="71"/>
      <c r="R64" s="71"/>
      <c r="S64" s="89"/>
      <c r="T64" s="71"/>
      <c r="U64" s="71"/>
      <c r="V64" s="71"/>
      <c r="W64" s="71"/>
      <c r="X64" s="71"/>
      <c r="Y64" s="71"/>
      <c r="Z64" s="71"/>
      <c r="AA64" s="71"/>
      <c r="AB64" s="71"/>
      <c r="AC64" s="71"/>
      <c r="AD64" s="71"/>
      <c r="AE64" s="71"/>
      <c r="AF64" s="77"/>
      <c r="AG64" s="71"/>
      <c r="AH64" s="71"/>
      <c r="AI64" s="71"/>
      <c r="AJ64" s="71"/>
      <c r="AK64" s="71"/>
      <c r="AL64" s="71"/>
      <c r="AM64" s="71"/>
      <c r="AN64" s="71"/>
      <c r="AO64" s="71"/>
      <c r="AP64" s="71"/>
      <c r="AQ64" s="71"/>
      <c r="AR64" s="71"/>
      <c r="AS64" s="6"/>
    </row>
    <row r="65" spans="1:45">
      <c r="A65" s="6"/>
      <c r="B65" s="94">
        <f>B62+1</f>
        <v>8</v>
      </c>
      <c r="C65" s="94" t="s">
        <v>123</v>
      </c>
      <c r="D65" s="59"/>
      <c r="E65" s="93"/>
      <c r="F65" s="71"/>
      <c r="G65" s="71"/>
      <c r="H65" s="71"/>
      <c r="I65" s="71"/>
      <c r="J65" s="71"/>
      <c r="K65" s="71"/>
      <c r="L65" s="71"/>
      <c r="M65" s="71"/>
      <c r="N65" s="71"/>
      <c r="O65" s="71"/>
      <c r="P65" s="71"/>
      <c r="Q65" s="71"/>
      <c r="R65" s="71"/>
      <c r="S65" s="89"/>
      <c r="T65" s="71"/>
      <c r="U65" s="71"/>
      <c r="V65" s="71"/>
      <c r="W65" s="71"/>
      <c r="X65" s="71"/>
      <c r="Y65" s="71"/>
      <c r="Z65" s="71"/>
      <c r="AA65" s="71"/>
      <c r="AB65" s="71"/>
      <c r="AC65" s="71"/>
      <c r="AD65" s="71"/>
      <c r="AE65" s="71"/>
      <c r="AF65" s="77"/>
      <c r="AG65" s="71"/>
      <c r="AH65" s="71"/>
      <c r="AI65" s="71"/>
      <c r="AJ65" s="71"/>
      <c r="AK65" s="71"/>
      <c r="AL65" s="71"/>
      <c r="AM65" s="71"/>
      <c r="AN65" s="71"/>
      <c r="AO65" s="71"/>
      <c r="AP65" s="71"/>
      <c r="AQ65" s="71"/>
      <c r="AR65" s="71"/>
      <c r="AS65" s="6"/>
    </row>
    <row r="66" spans="1:45">
      <c r="A66" s="6"/>
      <c r="B66" s="94"/>
      <c r="C66" s="92" t="s">
        <v>124</v>
      </c>
      <c r="D66" s="59"/>
      <c r="E66" s="93" t="s">
        <v>74</v>
      </c>
      <c r="F66" s="71"/>
      <c r="G66" s="35">
        <f>SUM(G$68:G$71)</f>
        <v>0</v>
      </c>
      <c r="H66" s="35">
        <f>SUM(H$68:H$71)</f>
        <v>0</v>
      </c>
      <c r="I66" s="35">
        <f t="shared" ref="I66:R66" si="31">SUM(I$68:I$71)</f>
        <v>0</v>
      </c>
      <c r="J66" s="35">
        <f>SUM(J$68:J$71)</f>
        <v>0</v>
      </c>
      <c r="K66" s="35">
        <f>SUM(K$68:K$71)</f>
        <v>0</v>
      </c>
      <c r="L66" s="35">
        <f>SUM(L$68:L$71)</f>
        <v>0</v>
      </c>
      <c r="M66" s="35">
        <f t="shared" si="31"/>
        <v>0</v>
      </c>
      <c r="N66" s="35">
        <f t="shared" si="31"/>
        <v>0</v>
      </c>
      <c r="O66" s="35">
        <f t="shared" si="31"/>
        <v>0</v>
      </c>
      <c r="P66" s="35">
        <f t="shared" si="31"/>
        <v>0</v>
      </c>
      <c r="Q66" s="35">
        <f t="shared" si="31"/>
        <v>0</v>
      </c>
      <c r="R66" s="81">
        <f t="shared" si="31"/>
        <v>0</v>
      </c>
      <c r="S66" s="78"/>
      <c r="T66" s="85">
        <f t="shared" ref="T66:AE66" si="32">SUM(T$68:T$71)</f>
        <v>0</v>
      </c>
      <c r="U66" s="35">
        <f t="shared" si="32"/>
        <v>0</v>
      </c>
      <c r="V66" s="35">
        <f t="shared" si="32"/>
        <v>0</v>
      </c>
      <c r="W66" s="35">
        <f t="shared" si="32"/>
        <v>0</v>
      </c>
      <c r="X66" s="35">
        <f>SUM(X$68:X$71)</f>
        <v>0</v>
      </c>
      <c r="Y66" s="35">
        <f t="shared" si="32"/>
        <v>0</v>
      </c>
      <c r="Z66" s="35">
        <f t="shared" si="32"/>
        <v>0</v>
      </c>
      <c r="AA66" s="35">
        <f t="shared" si="32"/>
        <v>0</v>
      </c>
      <c r="AB66" s="35">
        <f t="shared" si="32"/>
        <v>0</v>
      </c>
      <c r="AC66" s="35">
        <f t="shared" si="32"/>
        <v>0</v>
      </c>
      <c r="AD66" s="35">
        <f t="shared" si="32"/>
        <v>0</v>
      </c>
      <c r="AE66" s="35">
        <f t="shared" si="32"/>
        <v>0</v>
      </c>
      <c r="AF66" s="77"/>
      <c r="AG66" s="35">
        <f t="shared" ref="AG66:AR66" si="33">SUM(AG$68:AG$71)</f>
        <v>0</v>
      </c>
      <c r="AH66" s="35">
        <f t="shared" si="33"/>
        <v>0</v>
      </c>
      <c r="AI66" s="35">
        <f t="shared" si="33"/>
        <v>0</v>
      </c>
      <c r="AJ66" s="35">
        <f t="shared" si="33"/>
        <v>0</v>
      </c>
      <c r="AK66" s="35">
        <f t="shared" si="33"/>
        <v>0</v>
      </c>
      <c r="AL66" s="35">
        <f t="shared" si="33"/>
        <v>0</v>
      </c>
      <c r="AM66" s="35">
        <f t="shared" si="33"/>
        <v>0</v>
      </c>
      <c r="AN66" s="35">
        <f t="shared" si="33"/>
        <v>0</v>
      </c>
      <c r="AO66" s="35">
        <f t="shared" si="33"/>
        <v>0</v>
      </c>
      <c r="AP66" s="35">
        <f t="shared" si="33"/>
        <v>0</v>
      </c>
      <c r="AQ66" s="35">
        <f t="shared" si="33"/>
        <v>0</v>
      </c>
      <c r="AR66" s="35">
        <f t="shared" si="33"/>
        <v>0</v>
      </c>
      <c r="AS66" s="6"/>
    </row>
    <row r="67" spans="1:45">
      <c r="A67" s="6"/>
      <c r="B67" s="59"/>
      <c r="C67" s="93" t="s">
        <v>125</v>
      </c>
      <c r="D67" s="59"/>
      <c r="E67" s="93" t="s">
        <v>126</v>
      </c>
      <c r="F67" s="71"/>
      <c r="G67" s="37"/>
      <c r="H67" s="37"/>
      <c r="I67" s="37"/>
      <c r="J67" s="37"/>
      <c r="K67" s="37"/>
      <c r="L67" s="37"/>
      <c r="M67" s="37"/>
      <c r="N67" s="37"/>
      <c r="O67" s="37"/>
      <c r="P67" s="37"/>
      <c r="Q67" s="37"/>
      <c r="R67" s="84"/>
      <c r="S67" s="80"/>
      <c r="T67" s="88"/>
      <c r="U67" s="37"/>
      <c r="V67" s="37"/>
      <c r="W67" s="37"/>
      <c r="X67" s="37"/>
      <c r="Y67" s="37"/>
      <c r="Z67" s="37"/>
      <c r="AA67" s="37"/>
      <c r="AB67" s="37"/>
      <c r="AC67" s="37"/>
      <c r="AD67" s="37"/>
      <c r="AE67" s="84"/>
      <c r="AF67" s="77"/>
      <c r="AG67" s="88"/>
      <c r="AH67" s="37"/>
      <c r="AI67" s="37"/>
      <c r="AJ67" s="37"/>
      <c r="AK67" s="37"/>
      <c r="AL67" s="37"/>
      <c r="AM67" s="37"/>
      <c r="AN67" s="37"/>
      <c r="AO67" s="37"/>
      <c r="AP67" s="37"/>
      <c r="AQ67" s="37"/>
      <c r="AR67" s="37"/>
      <c r="AS67" s="6"/>
    </row>
    <row r="68" spans="1:45">
      <c r="A68" s="6"/>
      <c r="B68" s="59"/>
      <c r="C68" s="93" t="s">
        <v>88</v>
      </c>
      <c r="D68" s="59"/>
      <c r="E68" s="93" t="s">
        <v>74</v>
      </c>
      <c r="F68" s="71"/>
      <c r="G68" s="34"/>
      <c r="H68" s="34"/>
      <c r="I68" s="34"/>
      <c r="J68" s="34"/>
      <c r="K68" s="34"/>
      <c r="L68" s="34"/>
      <c r="M68" s="34"/>
      <c r="N68" s="34"/>
      <c r="O68" s="34"/>
      <c r="P68" s="34"/>
      <c r="Q68" s="34"/>
      <c r="R68" s="82"/>
      <c r="S68" s="78"/>
      <c r="T68" s="86"/>
      <c r="U68" s="34"/>
      <c r="V68" s="34"/>
      <c r="W68" s="34"/>
      <c r="X68" s="34"/>
      <c r="Y68" s="34"/>
      <c r="Z68" s="34"/>
      <c r="AA68" s="34"/>
      <c r="AB68" s="34"/>
      <c r="AC68" s="34"/>
      <c r="AD68" s="34"/>
      <c r="AE68" s="82"/>
      <c r="AF68" s="77"/>
      <c r="AG68" s="86"/>
      <c r="AH68" s="34"/>
      <c r="AI68" s="34"/>
      <c r="AJ68" s="34"/>
      <c r="AK68" s="34"/>
      <c r="AL68" s="34"/>
      <c r="AM68" s="34"/>
      <c r="AN68" s="34"/>
      <c r="AO68" s="34"/>
      <c r="AP68" s="34"/>
      <c r="AQ68" s="34"/>
      <c r="AR68" s="34"/>
      <c r="AS68" s="6"/>
    </row>
    <row r="69" spans="1:45">
      <c r="A69" s="6"/>
      <c r="B69" s="59"/>
      <c r="C69" s="93" t="s">
        <v>127</v>
      </c>
      <c r="D69" s="59"/>
      <c r="E69" s="93" t="s">
        <v>74</v>
      </c>
      <c r="F69" s="71"/>
      <c r="G69" s="34"/>
      <c r="H69" s="34"/>
      <c r="I69" s="34"/>
      <c r="J69" s="34"/>
      <c r="K69" s="34"/>
      <c r="L69" s="34"/>
      <c r="M69" s="34"/>
      <c r="N69" s="34"/>
      <c r="O69" s="34"/>
      <c r="P69" s="34"/>
      <c r="Q69" s="34"/>
      <c r="R69" s="82"/>
      <c r="S69" s="78"/>
      <c r="T69" s="86"/>
      <c r="U69" s="34"/>
      <c r="V69" s="34"/>
      <c r="W69" s="34"/>
      <c r="X69" s="34"/>
      <c r="Y69" s="34"/>
      <c r="Z69" s="34"/>
      <c r="AA69" s="34"/>
      <c r="AB69" s="34"/>
      <c r="AC69" s="34"/>
      <c r="AD69" s="34"/>
      <c r="AE69" s="82"/>
      <c r="AF69" s="77"/>
      <c r="AG69" s="86"/>
      <c r="AH69" s="34"/>
      <c r="AI69" s="34"/>
      <c r="AJ69" s="34"/>
      <c r="AK69" s="34"/>
      <c r="AL69" s="34"/>
      <c r="AM69" s="34"/>
      <c r="AN69" s="34"/>
      <c r="AO69" s="34"/>
      <c r="AP69" s="34"/>
      <c r="AQ69" s="34"/>
      <c r="AR69" s="34"/>
      <c r="AS69" s="6"/>
    </row>
    <row r="70" spans="1:45">
      <c r="A70" s="6"/>
      <c r="B70" s="59"/>
      <c r="C70" s="93" t="s">
        <v>92</v>
      </c>
      <c r="D70" s="59"/>
      <c r="E70" s="93" t="s">
        <v>74</v>
      </c>
      <c r="F70" s="71"/>
      <c r="G70" s="34"/>
      <c r="H70" s="34"/>
      <c r="I70" s="34"/>
      <c r="J70" s="34"/>
      <c r="K70" s="34"/>
      <c r="L70" s="34"/>
      <c r="M70" s="34"/>
      <c r="N70" s="34"/>
      <c r="O70" s="34"/>
      <c r="P70" s="34"/>
      <c r="Q70" s="34"/>
      <c r="R70" s="82"/>
      <c r="S70" s="78"/>
      <c r="T70" s="86"/>
      <c r="U70" s="34"/>
      <c r="V70" s="34"/>
      <c r="W70" s="34"/>
      <c r="X70" s="34"/>
      <c r="Y70" s="34"/>
      <c r="Z70" s="34"/>
      <c r="AA70" s="34"/>
      <c r="AB70" s="34"/>
      <c r="AC70" s="34"/>
      <c r="AD70" s="34"/>
      <c r="AE70" s="82"/>
      <c r="AF70" s="77"/>
      <c r="AG70" s="86"/>
      <c r="AH70" s="34"/>
      <c r="AI70" s="34"/>
      <c r="AJ70" s="34"/>
      <c r="AK70" s="34"/>
      <c r="AL70" s="34"/>
      <c r="AM70" s="34"/>
      <c r="AN70" s="34"/>
      <c r="AO70" s="34"/>
      <c r="AP70" s="34"/>
      <c r="AQ70" s="34"/>
      <c r="AR70" s="34"/>
      <c r="AS70" s="6"/>
    </row>
    <row r="71" spans="1:45">
      <c r="A71" s="6"/>
      <c r="B71" s="59"/>
      <c r="C71" s="93" t="s">
        <v>128</v>
      </c>
      <c r="D71" s="59"/>
      <c r="E71" s="93" t="s">
        <v>74</v>
      </c>
      <c r="F71" s="71"/>
      <c r="G71" s="34"/>
      <c r="H71" s="34"/>
      <c r="I71" s="34"/>
      <c r="J71" s="34"/>
      <c r="K71" s="34"/>
      <c r="L71" s="34"/>
      <c r="M71" s="34"/>
      <c r="N71" s="34"/>
      <c r="O71" s="34"/>
      <c r="P71" s="34"/>
      <c r="Q71" s="34"/>
      <c r="R71" s="82"/>
      <c r="S71" s="78"/>
      <c r="T71" s="86"/>
      <c r="U71" s="34"/>
      <c r="V71" s="34"/>
      <c r="W71" s="34"/>
      <c r="X71" s="34"/>
      <c r="Y71" s="34"/>
      <c r="Z71" s="34"/>
      <c r="AA71" s="34"/>
      <c r="AB71" s="34"/>
      <c r="AC71" s="34"/>
      <c r="AD71" s="34"/>
      <c r="AE71" s="82"/>
      <c r="AF71" s="77"/>
      <c r="AG71" s="86"/>
      <c r="AH71" s="34"/>
      <c r="AI71" s="34"/>
      <c r="AJ71" s="34"/>
      <c r="AK71" s="34"/>
      <c r="AL71" s="34"/>
      <c r="AM71" s="34"/>
      <c r="AN71" s="34"/>
      <c r="AO71" s="34"/>
      <c r="AP71" s="34"/>
      <c r="AQ71" s="34"/>
      <c r="AR71" s="34"/>
      <c r="AS71" s="6"/>
    </row>
    <row r="72" spans="1:45">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6"/>
      <c r="AP72" s="6"/>
      <c r="AQ72" s="6"/>
      <c r="AR72" s="6"/>
      <c r="AS72" s="6"/>
    </row>
    <row r="73" spans="1:45">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6"/>
      <c r="AP73" s="6"/>
      <c r="AQ73" s="6"/>
      <c r="AR73" s="6"/>
      <c r="AS73" s="6"/>
    </row>
    <row r="74" spans="1:45">
      <c r="A74" s="6"/>
      <c r="B74" s="71"/>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6"/>
      <c r="AP74" s="6"/>
      <c r="AQ74" s="6"/>
      <c r="AR74" s="6"/>
      <c r="AS74" s="6"/>
    </row>
    <row r="75" spans="1:45">
      <c r="A75" s="6"/>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6"/>
      <c r="AP75" s="6"/>
      <c r="AQ75" s="6"/>
      <c r="AR75" s="6"/>
      <c r="AS75" s="6"/>
    </row>
    <row r="76" spans="1:45" hidden="1">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row>
    <row r="77" spans="1:45" hidden="1">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row>
    <row r="78" spans="1:45" hidden="1">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row>
    <row r="79" spans="1:45" hidden="1">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row>
  </sheetData>
  <pageMargins left="0.7" right="0.7" top="0.75" bottom="0.75" header="0.3" footer="0.3"/>
  <customProperties>
    <customPr name="EpmWorksheetKeyString_GUID" r:id="rId1"/>
  </customPropertie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0760-3C03-468C-B1B0-FF959C92CAAA}">
  <sheetPr>
    <tabColor rgb="FF9BBB59"/>
  </sheetPr>
  <dimension ref="A1:Q26"/>
  <sheetViews>
    <sheetView topLeftCell="A4" zoomScale="67" zoomScaleNormal="50" workbookViewId="0">
      <selection activeCell="K24" sqref="K9:K24"/>
    </sheetView>
  </sheetViews>
  <sheetFormatPr defaultColWidth="0" defaultRowHeight="14.45" zeroHeight="1"/>
  <cols>
    <col min="1" max="1" width="2.42578125" style="6" customWidth="1"/>
    <col min="2" max="2" width="4.7109375" style="6" customWidth="1"/>
    <col min="3" max="3" width="49" style="6" customWidth="1"/>
    <col min="4" max="5" width="9.140625" style="6" customWidth="1"/>
    <col min="6" max="6" width="1.7109375" style="6" customWidth="1"/>
    <col min="7" max="10" width="10.7109375" customWidth="1"/>
    <col min="11" max="11" width="1.42578125" customWidth="1"/>
    <col min="12" max="14" width="10.7109375" customWidth="1"/>
    <col min="15" max="17" width="9.140625" customWidth="1"/>
    <col min="18" max="16384" width="8.7109375" hidden="1"/>
  </cols>
  <sheetData>
    <row r="1" spans="2:17" ht="51.6" customHeight="1">
      <c r="G1" s="6"/>
      <c r="H1" s="6"/>
      <c r="I1" s="6"/>
      <c r="J1" s="6"/>
      <c r="K1" s="6"/>
      <c r="L1" s="6"/>
      <c r="M1" s="6"/>
      <c r="N1" s="6"/>
      <c r="O1" s="6"/>
      <c r="P1" s="6"/>
      <c r="Q1" s="6"/>
    </row>
    <row r="2" spans="2:17">
      <c r="G2" s="6"/>
      <c r="H2" s="6"/>
      <c r="I2" s="6"/>
      <c r="J2" s="6"/>
      <c r="K2" s="6"/>
      <c r="L2" s="6"/>
      <c r="M2" s="6"/>
      <c r="N2" s="6"/>
      <c r="O2" s="6"/>
      <c r="P2" s="6"/>
      <c r="Q2" s="6"/>
    </row>
    <row r="3" spans="2:17" ht="19.899999999999999">
      <c r="D3" s="4" t="s">
        <v>0</v>
      </c>
      <c r="G3" s="6"/>
      <c r="H3" s="6"/>
      <c r="I3" s="6"/>
      <c r="J3" s="6"/>
      <c r="K3" s="6"/>
      <c r="L3" s="6"/>
      <c r="M3" s="6"/>
      <c r="N3" s="6"/>
      <c r="O3" s="6"/>
      <c r="P3" s="6"/>
      <c r="Q3" s="6"/>
    </row>
    <row r="4" spans="2:17" s="6" customFormat="1"/>
    <row r="5" spans="2:17" s="6" customFormat="1" ht="17.45">
      <c r="D5" s="55" t="s">
        <v>129</v>
      </c>
    </row>
    <row r="6" spans="2:17" s="6" customFormat="1"/>
    <row r="7" spans="2:17" s="6" customFormat="1">
      <c r="B7" s="95" t="s">
        <v>130</v>
      </c>
    </row>
    <row r="8" spans="2:17" s="6" customFormat="1"/>
    <row r="9" spans="2:17" s="6" customFormat="1">
      <c r="G9" s="189" t="s">
        <v>71</v>
      </c>
      <c r="H9" s="190"/>
      <c r="I9" s="190"/>
      <c r="J9" s="190"/>
      <c r="K9" s="68"/>
      <c r="L9" s="167" t="s">
        <v>72</v>
      </c>
      <c r="M9" s="167"/>
      <c r="N9" s="168"/>
    </row>
    <row r="10" spans="2:17" s="6" customFormat="1">
      <c r="H10" s="64"/>
      <c r="I10" s="64"/>
      <c r="J10" s="64"/>
      <c r="K10" s="69"/>
      <c r="L10" s="38"/>
      <c r="M10" s="38"/>
      <c r="N10" s="38"/>
    </row>
    <row r="11" spans="2:17" s="6" customFormat="1">
      <c r="C11" s="6" t="s">
        <v>52</v>
      </c>
      <c r="G11" s="39">
        <v>-2</v>
      </c>
      <c r="H11" s="39">
        <v>-1</v>
      </c>
      <c r="I11" s="39">
        <v>1</v>
      </c>
      <c r="J11" s="65">
        <v>2</v>
      </c>
      <c r="K11" s="69"/>
      <c r="L11" s="66">
        <v>3</v>
      </c>
      <c r="M11" s="39">
        <v>4</v>
      </c>
      <c r="N11" s="39">
        <v>5</v>
      </c>
    </row>
    <row r="12" spans="2:17" s="6" customFormat="1">
      <c r="K12" s="69"/>
    </row>
    <row r="13" spans="2:17" s="6" customFormat="1">
      <c r="C13" s="6" t="s">
        <v>53</v>
      </c>
      <c r="G13" s="39">
        <f>_xlfn.XLOOKUP(G11,'1'!$H$11:$Z$11,'1'!$H$12:$Z$12)</f>
        <v>2025</v>
      </c>
      <c r="H13" s="39">
        <f>_xlfn.XLOOKUP(H11,'1'!$H$11:$Z$11,'1'!$H$12:$Z$12)</f>
        <v>2026</v>
      </c>
      <c r="I13" s="39">
        <f>_xlfn.XLOOKUP(I11,'1'!$H$11:$Z$11,'1'!$H$12:$Z$12)</f>
        <v>2027</v>
      </c>
      <c r="J13" s="39">
        <f>_xlfn.XLOOKUP(J11,'1'!$H$11:$Z$11,'1'!$H$12:$Z$12)</f>
        <v>2028</v>
      </c>
      <c r="K13" s="69"/>
      <c r="L13" s="39">
        <f>_xlfn.XLOOKUP(L11,'1'!$H$11:$Z$11,'1'!$H$12:$Z$12)</f>
        <v>2029</v>
      </c>
      <c r="M13" s="39">
        <f>_xlfn.XLOOKUP(M11,'1'!$H$11:$Z$11,'1'!$H$12:$Z$12)</f>
        <v>2030</v>
      </c>
      <c r="N13" s="39">
        <f>_xlfn.XLOOKUP(N11,'1'!$H$11:$Z$11,'1'!$H$12:$Z$12)</f>
        <v>2031</v>
      </c>
    </row>
    <row r="14" spans="2:17" s="6" customFormat="1">
      <c r="K14" s="69"/>
    </row>
    <row r="15" spans="2:17" s="6" customFormat="1">
      <c r="B15" s="95" t="s">
        <v>131</v>
      </c>
      <c r="K15" s="69"/>
    </row>
    <row r="16" spans="2:17" s="6" customFormat="1">
      <c r="C16" s="3" t="s">
        <v>132</v>
      </c>
      <c r="D16" s="132"/>
      <c r="E16" s="132" t="s">
        <v>133</v>
      </c>
      <c r="G16" s="133">
        <f>SUM(G17:G20)</f>
        <v>0</v>
      </c>
      <c r="H16" s="104">
        <f t="shared" ref="H16:I16" si="0">SUM(H17:H20)</f>
        <v>0</v>
      </c>
      <c r="I16" s="104">
        <f t="shared" si="0"/>
        <v>0</v>
      </c>
      <c r="J16" s="104">
        <f>SUM(J17:J20)</f>
        <v>0</v>
      </c>
      <c r="K16" s="103"/>
      <c r="L16" s="104">
        <f>SUM(L17:L20)</f>
        <v>0</v>
      </c>
      <c r="M16" s="104">
        <f t="shared" ref="M16:N16" si="1">SUM(M17:M20)</f>
        <v>0</v>
      </c>
      <c r="N16" s="104">
        <f t="shared" si="1"/>
        <v>0</v>
      </c>
    </row>
    <row r="17" spans="3:14" s="127" customFormat="1">
      <c r="C17" s="3" t="s">
        <v>134</v>
      </c>
      <c r="D17" s="132"/>
      <c r="E17" s="132" t="s">
        <v>133</v>
      </c>
      <c r="G17" s="128"/>
      <c r="H17" s="128"/>
      <c r="I17" s="128"/>
      <c r="J17" s="129"/>
      <c r="K17" s="131"/>
      <c r="L17" s="130"/>
      <c r="M17" s="128"/>
      <c r="N17" s="128"/>
    </row>
    <row r="18" spans="3:14" s="127" customFormat="1">
      <c r="C18" s="3" t="s">
        <v>135</v>
      </c>
      <c r="D18" s="132"/>
      <c r="E18" s="132" t="s">
        <v>133</v>
      </c>
      <c r="G18" s="128"/>
      <c r="H18" s="128"/>
      <c r="I18" s="128"/>
      <c r="J18" s="129"/>
      <c r="K18" s="131"/>
      <c r="L18" s="128"/>
      <c r="M18" s="128"/>
      <c r="N18" s="128"/>
    </row>
    <row r="19" spans="3:14" s="127" customFormat="1">
      <c r="C19" s="3" t="s">
        <v>136</v>
      </c>
      <c r="D19" s="132"/>
      <c r="E19" s="132" t="s">
        <v>133</v>
      </c>
      <c r="G19" s="128"/>
      <c r="H19" s="128"/>
      <c r="I19" s="128"/>
      <c r="J19" s="129"/>
      <c r="K19" s="131"/>
      <c r="L19" s="128"/>
      <c r="M19" s="128"/>
      <c r="N19" s="128"/>
    </row>
    <row r="20" spans="3:14" s="6" customFormat="1">
      <c r="C20" s="3" t="s">
        <v>137</v>
      </c>
      <c r="D20" s="132"/>
      <c r="E20" s="132" t="s">
        <v>133</v>
      </c>
      <c r="G20" s="34"/>
      <c r="H20" s="34"/>
      <c r="I20" s="34"/>
      <c r="J20" s="82"/>
      <c r="K20" s="69"/>
      <c r="L20" s="34"/>
      <c r="M20" s="34"/>
      <c r="N20" s="34"/>
    </row>
    <row r="21" spans="3:14" s="6" customFormat="1">
      <c r="C21" s="3" t="s">
        <v>134</v>
      </c>
      <c r="D21" s="132"/>
      <c r="E21" s="132" t="s">
        <v>126</v>
      </c>
      <c r="G21" s="73">
        <f>IFERROR(G17/G$16,0)</f>
        <v>0</v>
      </c>
      <c r="H21" s="73">
        <f t="shared" ref="H21:K21" si="2">IFERROR(H17/H$16,0)</f>
        <v>0</v>
      </c>
      <c r="I21" s="73">
        <f t="shared" si="2"/>
        <v>0</v>
      </c>
      <c r="J21" s="73">
        <f>IFERROR(J17/J$16,0)</f>
        <v>0</v>
      </c>
      <c r="K21" s="69"/>
      <c r="L21" s="73">
        <f t="shared" ref="L21:N23" si="3">IFERROR(L17/L$16,0)</f>
        <v>0</v>
      </c>
      <c r="M21" s="73">
        <f t="shared" si="3"/>
        <v>0</v>
      </c>
      <c r="N21" s="73">
        <f t="shared" si="3"/>
        <v>0</v>
      </c>
    </row>
    <row r="22" spans="3:14" s="6" customFormat="1">
      <c r="C22" s="3" t="s">
        <v>135</v>
      </c>
      <c r="D22" s="132"/>
      <c r="E22" s="132" t="s">
        <v>126</v>
      </c>
      <c r="G22" s="73">
        <f>IFERROR(G18/G$16,0)</f>
        <v>0</v>
      </c>
      <c r="H22" s="73">
        <f>IFERROR(H18/H$16,0)</f>
        <v>0</v>
      </c>
      <c r="I22" s="73">
        <f>IFERROR(I18/I$16,0)</f>
        <v>0</v>
      </c>
      <c r="J22" s="73">
        <f>IFERROR(J18/J$16,0)</f>
        <v>0</v>
      </c>
      <c r="K22" s="69"/>
      <c r="L22" s="73">
        <f t="shared" si="3"/>
        <v>0</v>
      </c>
      <c r="M22" s="73">
        <f t="shared" si="3"/>
        <v>0</v>
      </c>
      <c r="N22" s="73">
        <f t="shared" si="3"/>
        <v>0</v>
      </c>
    </row>
    <row r="23" spans="3:14" s="127" customFormat="1">
      <c r="C23" s="3" t="s">
        <v>136</v>
      </c>
      <c r="D23" s="132"/>
      <c r="E23" s="132" t="s">
        <v>126</v>
      </c>
      <c r="G23" s="73">
        <f>IFERROR(G19/G$16,0)</f>
        <v>0</v>
      </c>
      <c r="H23" s="73">
        <f>IFERROR(H19/H$16,0)</f>
        <v>0</v>
      </c>
      <c r="I23" s="73">
        <f>IFERROR(I19/I$16,0)</f>
        <v>0</v>
      </c>
      <c r="J23" s="73">
        <f>IFERROR(J19/J$16,0)</f>
        <v>0</v>
      </c>
      <c r="K23" s="131"/>
      <c r="L23" s="73">
        <f t="shared" si="3"/>
        <v>0</v>
      </c>
      <c r="M23" s="73">
        <f t="shared" si="3"/>
        <v>0</v>
      </c>
      <c r="N23" s="73">
        <f t="shared" si="3"/>
        <v>0</v>
      </c>
    </row>
    <row r="24" spans="3:14" s="6" customFormat="1">
      <c r="C24" s="59" t="s">
        <v>137</v>
      </c>
      <c r="E24" s="6" t="s">
        <v>126</v>
      </c>
      <c r="G24" s="73">
        <f>IFERROR(G20/G$16,0)</f>
        <v>0</v>
      </c>
      <c r="H24" s="73">
        <f t="shared" ref="H24:L24" si="4">IFERROR(H20/H$16,0)</f>
        <v>0</v>
      </c>
      <c r="I24" s="73">
        <f t="shared" si="4"/>
        <v>0</v>
      </c>
      <c r="J24" s="73">
        <f t="shared" si="4"/>
        <v>0</v>
      </c>
      <c r="K24" s="70"/>
      <c r="L24" s="73">
        <f t="shared" si="4"/>
        <v>0</v>
      </c>
      <c r="M24" s="73">
        <f>IFERROR(M20/M$16,0)</f>
        <v>0</v>
      </c>
      <c r="N24" s="73">
        <f>IFERROR(N20/N$16,0)</f>
        <v>0</v>
      </c>
    </row>
    <row r="25" spans="3:14" s="6" customFormat="1"/>
    <row r="26" spans="3:14" s="6" customFormat="1"/>
  </sheetData>
  <mergeCells count="2">
    <mergeCell ref="G9:J9"/>
    <mergeCell ref="L9:N9"/>
  </mergeCells>
  <pageMargins left="0.7" right="0.7" top="0.75" bottom="0.75" header="0.3" footer="0.3"/>
  <customProperties>
    <customPr name="EpmWorksheetKeyString_GU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3961</PublicationRequestID>
    <DocumentTitle xmlns="3ffacce4-957f-4f0a-910f-9efe2ecf512c">RIGs Annex 1 template (second Price Control Period)</DocumentTitle>
    <DocumentRank xmlns="3ffacce4-957f-4f0a-910f-9efe2ecf512c">Subsidiary</DocumentRa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B50B4-0370-49C1-9FFA-BE89D22B735C}"/>
</file>

<file path=customXml/itemProps2.xml><?xml version="1.0" encoding="utf-8"?>
<ds:datastoreItem xmlns:ds="http://schemas.openxmlformats.org/officeDocument/2006/customXml" ds:itemID="{EF47BDF2-FF5D-4043-92E2-C08759BACEA4}"/>
</file>

<file path=customXml/itemProps3.xml><?xml version="1.0" encoding="utf-8"?>
<ds:datastoreItem xmlns:ds="http://schemas.openxmlformats.org/officeDocument/2006/customXml" ds:itemID="{CFFE6F55-6043-4180-B03F-354C2A249D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Johnson, Damian (DCC)</dc:creator>
  <cp:keywords/>
  <dc:description/>
  <cp:lastModifiedBy/>
  <cp:revision/>
  <dcterms:created xsi:type="dcterms:W3CDTF">2026-07-01T10:06:37Z</dcterms:created>
  <dcterms:modified xsi:type="dcterms:W3CDTF">2026-10-23T14:19:35Z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a3d24-73cb-4342-903f-0d5261883986_Enabled">
    <vt:lpwstr>true</vt:lpwstr>
  </property>
  <property fmtid="{D5CDD505-2E9C-101B-9397-08002B2CF9AE}" pid="3" name="MSIP_Label_aa1a3d24-73cb-4342-903f-0d5261883986_SetDate">
    <vt:lpwstr>2026-07-01T10:15:57Z</vt:lpwstr>
  </property>
  <property fmtid="{D5CDD505-2E9C-101B-9397-08002B2CF9AE}" pid="4" name="MSIP_Label_aa1a3d24-73cb-4342-903f-0d5261883986_Method">
    <vt:lpwstr>Privileged</vt:lpwstr>
  </property>
  <property fmtid="{D5CDD505-2E9C-101B-9397-08002B2CF9AE}" pid="5" name="MSIP_Label_aa1a3d24-73cb-4342-903f-0d5261883986_Name">
    <vt:lpwstr>DCC Confidential - Commercially Sensitive</vt:lpwstr>
  </property>
  <property fmtid="{D5CDD505-2E9C-101B-9397-08002B2CF9AE}" pid="6" name="MSIP_Label_aa1a3d24-73cb-4342-903f-0d5261883986_SiteId">
    <vt:lpwstr>d77ea84a-f7fd-4928-b8a3-64763b0a7710</vt:lpwstr>
  </property>
  <property fmtid="{D5CDD505-2E9C-101B-9397-08002B2CF9AE}" pid="7" name="MSIP_Label_aa1a3d24-73cb-4342-903f-0d5261883986_ActionId">
    <vt:lpwstr>a648f1e6-147b-4e58-ba2c-38afcc831bf5</vt:lpwstr>
  </property>
  <property fmtid="{D5CDD505-2E9C-101B-9397-08002B2CF9AE}" pid="8" name="MSIP_Label_aa1a3d24-73cb-4342-903f-0d5261883986_ContentBits">
    <vt:lpwstr>3</vt:lpwstr>
  </property>
  <property fmtid="{D5CDD505-2E9C-101B-9397-08002B2CF9AE}" pid="9" name="MSIP_Label_aa1a3d24-73cb-4342-903f-0d5261883986_Tag">
    <vt:lpwstr>10, 0, 1, 1</vt:lpwstr>
  </property>
  <property fmtid="{D5CDD505-2E9C-101B-9397-08002B2CF9AE}" pid="10" name="ContentTypeId">
    <vt:lpwstr>0x010100D7C6947C0F765F428416B2828D309B65</vt:lpwstr>
  </property>
  <property fmtid="{D5CDD505-2E9C-101B-9397-08002B2CF9AE}" pid="11" name="MSIP_Label_5aee3434-f7af-4edb-a29e-2a21d151ac0d_Enabled">
    <vt:lpwstr>true</vt:lpwstr>
  </property>
  <property fmtid="{D5CDD505-2E9C-101B-9397-08002B2CF9AE}" pid="12" name="MSIP_Label_5aee3434-f7af-4edb-a29e-2a21d151ac0d_SetDate">
    <vt:lpwstr>2026-07-16T09:38:06Z</vt:lpwstr>
  </property>
  <property fmtid="{D5CDD505-2E9C-101B-9397-08002B2CF9AE}" pid="13" name="MSIP_Label_5aee3434-f7af-4edb-a29e-2a21d151ac0d_Method">
    <vt:lpwstr>Privileged</vt:lpwstr>
  </property>
  <property fmtid="{D5CDD505-2E9C-101B-9397-08002B2CF9AE}" pid="14" name="MSIP_Label_5aee3434-f7af-4edb-a29e-2a21d151ac0d_Name">
    <vt:lpwstr>OFFICIAL -</vt:lpwstr>
  </property>
  <property fmtid="{D5CDD505-2E9C-101B-9397-08002B2CF9AE}" pid="15" name="MSIP_Label_5aee3434-f7af-4edb-a29e-2a21d151ac0d_SiteId">
    <vt:lpwstr>185562ad-39bc-4840-8e40-be6216340c52</vt:lpwstr>
  </property>
  <property fmtid="{D5CDD505-2E9C-101B-9397-08002B2CF9AE}" pid="16" name="MSIP_Label_5aee3434-f7af-4edb-a29e-2a21d151ac0d_ActionId">
    <vt:lpwstr>63ebfd22-7d7f-45ba-93e9-c6231e8b80d8</vt:lpwstr>
  </property>
  <property fmtid="{D5CDD505-2E9C-101B-9397-08002B2CF9AE}" pid="17" name="MSIP_Label_5aee3434-f7af-4edb-a29e-2a21d151ac0d_ContentBits">
    <vt:lpwstr>3</vt:lpwstr>
  </property>
  <property fmtid="{D5CDD505-2E9C-101B-9397-08002B2CF9AE}" pid="18" name="MSIP_Label_5aee3434-f7af-4edb-a29e-2a21d151ac0d_Tag">
    <vt:lpwstr>10, 0, 1, 1</vt:lpwstr>
  </property>
  <property fmtid="{D5CDD505-2E9C-101B-9397-08002B2CF9AE}" pid="19" name="Folksonomy_SM_DCC_Review">
    <vt:lpwstr/>
  </property>
  <property fmtid="{D5CDD505-2E9C-101B-9397-08002B2CF9AE}" pid="20" name="MediaServiceImageTags">
    <vt:lpwstr/>
  </property>
  <property fmtid="{D5CDD505-2E9C-101B-9397-08002B2CF9AE}" pid="21" name="Folksonomy_SM_Other">
    <vt:lpwstr/>
  </property>
  <property fmtid="{D5CDD505-2E9C-101B-9397-08002B2CF9AE}" pid="22" name="kcf2f361b3d34ed2bd0fb8b668175391">
    <vt:lpwstr/>
  </property>
  <property fmtid="{D5CDD505-2E9C-101B-9397-08002B2CF9AE}" pid="23" name="Organisation_">
    <vt:lpwstr>2;#Ofgem|8b4368c1-752b-461b-aa1f-79fb1ab95926</vt:lpwstr>
  </property>
</Properties>
</file>