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8_{32C4C47C-62CA-4B3C-9C4B-A068BE0E5EC7}" xr6:coauthVersionLast="47" xr6:coauthVersionMax="47" xr10:uidLastSave="{00000000-0000-0000-0000-000000000000}"/>
  <bookViews>
    <workbookView xWindow="-98" yWindow="-98" windowWidth="21795" windowHeight="12975" tabRatio="754" xr2:uid="{C9717EBA-4F4C-4B4E-AF8B-20BA1D97CC7F}"/>
  </bookViews>
  <sheets>
    <sheet name="Information" sheetId="14" r:id="rId1"/>
    <sheet name="Scheme Years (SY)" sheetId="46" r:id="rId2"/>
    <sheet name="Executive Summary" sheetId="45" r:id="rId3"/>
    <sheet name="Fig 2.1" sheetId="20" r:id="rId4"/>
    <sheet name="Fig 2.2" sheetId="22" r:id="rId5"/>
    <sheet name="Fig 2.3" sheetId="21" r:id="rId6"/>
    <sheet name="Fig 2.4" sheetId="16" r:id="rId7"/>
    <sheet name="Fig 2.5 &amp; Fig 2.6" sheetId="23" r:id="rId8"/>
    <sheet name="Fig 2.7" sheetId="25" r:id="rId9"/>
    <sheet name="Fig 2.8" sheetId="39" r:id="rId10"/>
    <sheet name="Fig 2.9" sheetId="26" r:id="rId11"/>
    <sheet name="Fig 3.1 " sheetId="9" r:id="rId12"/>
    <sheet name="Fig 3.2" sheetId="49" r:id="rId13"/>
    <sheet name="Fig 3.3" sheetId="28" r:id="rId14"/>
    <sheet name="Fig 3.4" sheetId="37" r:id="rId15"/>
    <sheet name="Fig 4.1" sheetId="29" r:id="rId16"/>
    <sheet name="Fig 4.2" sheetId="40" r:id="rId17"/>
    <sheet name="Fig 4.3" sheetId="10" r:id="rId18"/>
    <sheet name="Fig 5.1" sheetId="11" r:id="rId19"/>
  </sheets>
  <definedNames>
    <definedName name="_xlnm._FilterDatabase" localSheetId="5" hidden="1">'Fig 2.3'!$B$10:$G$10</definedName>
    <definedName name="_ftn1" localSheetId="4">'Fig 2.2'!$B$12</definedName>
    <definedName name="_ftnref1" localSheetId="4">'Fig 2.2'!$B$9</definedName>
    <definedName name="A">Information!$C$14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5" l="1"/>
  <c r="J47" i="37"/>
  <c r="I47" i="37"/>
  <c r="H47" i="37"/>
  <c r="G47" i="37"/>
  <c r="F47" i="37"/>
  <c r="E47" i="37"/>
  <c r="D47" i="37"/>
  <c r="C47" i="37"/>
  <c r="G47" i="49"/>
  <c r="F47" i="49"/>
  <c r="E47" i="49"/>
  <c r="D47" i="49"/>
  <c r="C47" i="49"/>
  <c r="G46" i="49"/>
  <c r="F49" i="9"/>
  <c r="E49" i="9"/>
  <c r="C49" i="9"/>
  <c r="D49" i="9"/>
  <c r="G48" i="9"/>
  <c r="C75" i="23" l="1"/>
  <c r="D72" i="23" s="1"/>
  <c r="D71" i="23"/>
  <c r="D73" i="23"/>
  <c r="E41" i="16"/>
  <c r="C15" i="45"/>
  <c r="D70" i="23" l="1"/>
  <c r="D75" i="23"/>
  <c r="D74" i="23"/>
  <c r="G47" i="9"/>
  <c r="G45" i="49"/>
  <c r="C46" i="40" l="1"/>
  <c r="D40" i="40" s="1"/>
  <c r="C43" i="23"/>
  <c r="F41" i="16"/>
  <c r="D41" i="16"/>
  <c r="C41" i="16"/>
  <c r="G38" i="20"/>
  <c r="F15" i="45"/>
  <c r="D15" i="45"/>
  <c r="F26" i="21"/>
  <c r="G44" i="49"/>
  <c r="G38" i="9"/>
  <c r="G39" i="9"/>
  <c r="G40" i="9"/>
  <c r="G41" i="9"/>
  <c r="G42" i="9"/>
  <c r="G43" i="9"/>
  <c r="G44" i="9"/>
  <c r="G45" i="9"/>
  <c r="G46" i="9"/>
  <c r="G37" i="9"/>
  <c r="G49" i="9" l="1"/>
  <c r="E35" i="25"/>
  <c r="D38" i="23"/>
  <c r="D41" i="23"/>
  <c r="D40" i="23"/>
  <c r="D42" i="23"/>
  <c r="D39" i="23"/>
  <c r="D41" i="40"/>
  <c r="D45" i="40"/>
  <c r="D44" i="40"/>
  <c r="D43" i="40"/>
  <c r="D42" i="40"/>
  <c r="D43" i="23" l="1"/>
  <c r="G39" i="20"/>
  <c r="E41" i="40"/>
  <c r="E42" i="40"/>
  <c r="E43" i="40"/>
  <c r="E44" i="40"/>
  <c r="E45" i="40"/>
  <c r="E40" i="40"/>
  <c r="D46" i="40"/>
  <c r="E46" i="40" s="1"/>
  <c r="G43" i="49" l="1"/>
  <c r="G42" i="49"/>
  <c r="G41" i="49"/>
  <c r="G40" i="49"/>
  <c r="G39" i="49"/>
  <c r="G38" i="49"/>
  <c r="G37" i="49"/>
  <c r="G36" i="49"/>
  <c r="G35" i="49"/>
  <c r="D74" i="22" l="1"/>
  <c r="E74" i="22"/>
  <c r="F74" i="22"/>
  <c r="G74" i="22"/>
  <c r="G40" i="16" l="1"/>
  <c r="G39" i="16"/>
  <c r="G38" i="16"/>
  <c r="D26" i="21"/>
  <c r="E26" i="21"/>
  <c r="C26" i="21"/>
  <c r="G34" i="39" l="1"/>
  <c r="G41" i="16"/>
  <c r="G26" i="21"/>
  <c r="H74" i="22"/>
</calcChain>
</file>

<file path=xl/sharedStrings.xml><?xml version="1.0" encoding="utf-8"?>
<sst xmlns="http://schemas.openxmlformats.org/spreadsheetml/2006/main" count="430" uniqueCount="264">
  <si>
    <t xml:space="preserve">Domestic Renewable Heat Incentive (DRHI) Annual Report 2025 to 2026 (Scheme Year 12) </t>
  </si>
  <si>
    <t>Data Appendix</t>
  </si>
  <si>
    <t>This workbook provides access to the figures used to produce the charts and tables in the 2025 to 2026 DRHI Annual Report.</t>
  </si>
  <si>
    <t>This workbook is intended to be read in conjunction with the information presented in the Annual Report.</t>
  </si>
  <si>
    <t>Table of Contents</t>
  </si>
  <si>
    <t>Scheme Years</t>
  </si>
  <si>
    <t>DRHI scheme years</t>
  </si>
  <si>
    <t>Executive Summary</t>
  </si>
  <si>
    <t>Payments and heat generation by technology type, SY12 and lifetime</t>
  </si>
  <si>
    <t xml:space="preserve">Chapter 1: About the Scheme </t>
  </si>
  <si>
    <t>No figures.</t>
  </si>
  <si>
    <t>Chapter 2: Profile of DRHI Installations</t>
  </si>
  <si>
    <t>Figure 2.1: Accreditations by technology type since scheme launch</t>
  </si>
  <si>
    <t>Figure 2.2: Geographic distribution of accreditations since scheme launch</t>
  </si>
  <si>
    <t>Figure 2.3: Total accreditations by region and technology type</t>
  </si>
  <si>
    <t>Figure 2.4: Accreditations by country and technology type since scheme launch</t>
  </si>
  <si>
    <t>Figure 2.5 &amp; 2.6: Heating technology replaced since scheme launch and replaced boiler fuel types</t>
  </si>
  <si>
    <t>Figure 2.7: RSL and non-RSL accreditations since scheme launch</t>
  </si>
  <si>
    <t>Figure 2.8 RSL accreditations by technology type since scheme launch</t>
  </si>
  <si>
    <t>Figure 2.9: Projected accreditations reaching the end of support from SY12</t>
  </si>
  <si>
    <t>Chapter 3: Payments &amp; Heat Generation</t>
  </si>
  <si>
    <t>Figure 3.1: Annual heat output (GWh) over scheme lifetime</t>
  </si>
  <si>
    <t>Figure 3.2: DRHI payments made in SY12</t>
  </si>
  <si>
    <t>Figure 3.3: Lifetime DRHI payments made and heat output</t>
  </si>
  <si>
    <t>Figure 3.4 (a-d): Annual payments and heat demand (GWh) by technology type</t>
  </si>
  <si>
    <t>Chapter 4: Monitoring Compliance</t>
  </si>
  <si>
    <t>Figure 4.1: DRHI Audit Results SY12</t>
  </si>
  <si>
    <t>Figure 4.2: Top 5 non-compliance reasons from statistical audits in SY12</t>
  </si>
  <si>
    <t>Figure 4.3: Money protected through DRHI audits from SY5 to SY12</t>
  </si>
  <si>
    <t>Chapter 5: Our Administration</t>
  </si>
  <si>
    <t>Figure 5.1 DRHI delivery performance SY11 to SY12</t>
  </si>
  <si>
    <t>Appendices</t>
  </si>
  <si>
    <t>Version Control</t>
  </si>
  <si>
    <t>Date Published</t>
  </si>
  <si>
    <t>Changes</t>
  </si>
  <si>
    <t>v1.0</t>
  </si>
  <si>
    <t>*SY = Scheme Year</t>
  </si>
  <si>
    <t>In the annual report and this dataset we often refer to Scheme Years (SY). The table below provides information on the period covered by each DRHI scheme year.</t>
  </si>
  <si>
    <t>DRHI Scheme Year</t>
  </si>
  <si>
    <t>Period</t>
  </si>
  <si>
    <t>Scheme Year 1</t>
  </si>
  <si>
    <t>1 April 2014 to 31 March 2015</t>
  </si>
  <si>
    <t>Scheme Year 2</t>
  </si>
  <si>
    <t>1 April 2015 to 31 March 2016</t>
  </si>
  <si>
    <t>Scheme Year 3</t>
  </si>
  <si>
    <t>1 April 2016 to 31 March 2017</t>
  </si>
  <si>
    <t>Scheme Year 4</t>
  </si>
  <si>
    <t>1 April 2017 to 31 March 2018</t>
  </si>
  <si>
    <t>Scheme Year 5</t>
  </si>
  <si>
    <t>1 April 2018 to 31 March 2019</t>
  </si>
  <si>
    <t>Scheme Year 6</t>
  </si>
  <si>
    <t>1 April 2019 to 31 March 2020</t>
  </si>
  <si>
    <t>Scheme Year 7</t>
  </si>
  <si>
    <t>1 April 2020 to 31 March 2021</t>
  </si>
  <si>
    <t>Scheme Year 8</t>
  </si>
  <si>
    <t>1 April 2021 to 31 March 2022</t>
  </si>
  <si>
    <t>Scheme Year 9</t>
  </si>
  <si>
    <t>1 April 2022 to 31 March 2023</t>
  </si>
  <si>
    <t>Scheme Year 10</t>
  </si>
  <si>
    <t>1 April 2023 to 31 March 2024</t>
  </si>
  <si>
    <t>Scheme Year 11</t>
  </si>
  <si>
    <t>1 April 2024 to 31 March 2025</t>
  </si>
  <si>
    <t>Scheme Year 12</t>
  </si>
  <si>
    <t>1 April 2025 to 31 March 2026</t>
  </si>
  <si>
    <t>Return to information</t>
  </si>
  <si>
    <t>Payments and heat generation by technology type, SY12* and since the start of the scheme</t>
  </si>
  <si>
    <t>Technology</t>
  </si>
  <si>
    <t>SY12 heat generation (GWh)</t>
  </si>
  <si>
    <t>SY12 payments</t>
  </si>
  <si>
    <t>Lifetime heat generation (GWh)</t>
  </si>
  <si>
    <t>Lifetime payments</t>
  </si>
  <si>
    <t>Air source heat pump</t>
  </si>
  <si>
    <t>Ground source heat pump</t>
  </si>
  <si>
    <t>Biomass boiler</t>
  </si>
  <si>
    <t>Solar thermal</t>
  </si>
  <si>
    <t>Total</t>
  </si>
  <si>
    <t>Pie chart data showing the percentage of accreditations by technology type since scheme launch. Air source heat pump (ASHP) (67.3%),</t>
  </si>
  <si>
    <t>ground source heat pump (GSHP) (13.2%), biomass (11.2%), and solar thermal (8.3%).</t>
  </si>
  <si>
    <t>Biomass</t>
  </si>
  <si>
    <t>Accreditations</t>
  </si>
  <si>
    <t>% of total</t>
  </si>
  <si>
    <t>Map of Great Britain showing number of accreditations by technology type in each region.</t>
  </si>
  <si>
    <t>The South West has the highest number of accredited installations totalling 17,951. In contrast, London has the lowest number of accredited installations at 1,209.</t>
  </si>
  <si>
    <t xml:space="preserve">We have combined the Scottish regions on this map to create consistency with the way we report regional information across the schemes we administer. </t>
  </si>
  <si>
    <t xml:space="preserve">A breakdown of regional information for Scotland is provided in Figure 2.3. </t>
  </si>
  <si>
    <t>Location</t>
  </si>
  <si>
    <t>ASHP</t>
  </si>
  <si>
    <t>GSHP</t>
  </si>
  <si>
    <t>Solar Thermal</t>
  </si>
  <si>
    <t>Grand Total</t>
  </si>
  <si>
    <t>East Midlands</t>
  </si>
  <si>
    <t>East of England</t>
  </si>
  <si>
    <t>London</t>
  </si>
  <si>
    <t>North East</t>
  </si>
  <si>
    <t>North West</t>
  </si>
  <si>
    <t>Scotland</t>
  </si>
  <si>
    <t>South East</t>
  </si>
  <si>
    <t>South West</t>
  </si>
  <si>
    <t>Wales</t>
  </si>
  <si>
    <t>West Midlands</t>
  </si>
  <si>
    <t>Yorkshire and The Humber</t>
  </si>
  <si>
    <r>
      <t xml:space="preserve">ASHP = </t>
    </r>
    <r>
      <rPr>
        <sz val="12"/>
        <color theme="1"/>
        <rFont val="Aptos"/>
        <family val="2"/>
      </rPr>
      <t>Air source heat pump</t>
    </r>
  </si>
  <si>
    <r>
      <t xml:space="preserve">GSHP = </t>
    </r>
    <r>
      <rPr>
        <sz val="12"/>
        <color theme="1"/>
        <rFont val="Aptos"/>
        <family val="2"/>
      </rPr>
      <t>Ground source heat pump</t>
    </r>
  </si>
  <si>
    <t xml:space="preserve">Figure 2.3: Total accreditations by region and technology type </t>
  </si>
  <si>
    <t>Highlands and Islands</t>
  </si>
  <si>
    <t>Southern Scotland</t>
  </si>
  <si>
    <t>East Scotland</t>
  </si>
  <si>
    <t>North East Scotland</t>
  </si>
  <si>
    <t>West Central Scotland</t>
  </si>
  <si>
    <t xml:space="preserve">Pie charts showing the percentage of technology types by country for England, Wales, and Scotland. ASHPs make up over 50% of installations in all regions. </t>
  </si>
  <si>
    <t>England has the highest proportion of ASHPs (68.8%), Wales has the highest proportion of GSHPs (19.1%) and solar thermal (11.4%)</t>
  </si>
  <si>
    <t>and Scotland has the highest proportion of biomass (18.2%).</t>
  </si>
  <si>
    <t>England</t>
  </si>
  <si>
    <t>Please note Figure 2.6 can be found below Figure 2.5 on this sheet</t>
  </si>
  <si>
    <t>Figure 2.5: Heating technology replaced since scheme launch.</t>
  </si>
  <si>
    <t xml:space="preserve">Chart showing a breakdown of heating technologies replaced under the scheme. The most common technologies replaced were boilers (52.7%) </t>
  </si>
  <si>
    <t xml:space="preserve">and storage heaters (17.7%). First heating systems, where no heating technology was being replaced, accounted for 19.6% and other heating system technologies made up 5.8% of the total. </t>
  </si>
  <si>
    <t xml:space="preserve">Other technologies are made up of room heaters (2.8%), heat pumps (2.2%), warm air (0.4%), electric ceiling heating (0.2%) and community (shared heating) (0.1%). </t>
  </si>
  <si>
    <t xml:space="preserve">The remaining 0.4% consists of installations where the replaced technology was stated as unknown. </t>
  </si>
  <si>
    <t>Number replaced</t>
  </si>
  <si>
    <t>% of accreditations</t>
  </si>
  <si>
    <t>Boiler</t>
  </si>
  <si>
    <t>First Heating System</t>
  </si>
  <si>
    <t>Storage Heater</t>
  </si>
  <si>
    <t>Unknown</t>
  </si>
  <si>
    <t>Other</t>
  </si>
  <si>
    <t>Figure 2.6: Replaced boiler fuel types</t>
  </si>
  <si>
    <t xml:space="preserve">Pie chart showing the boiler fuel types replaced under the scheme. Fossil fuels including oil (52.3%), gas (28.4%), LPG (7.7%) and coal (7.3%) </t>
  </si>
  <si>
    <t xml:space="preserve">constitute the clear majority of replaced boiler fuel types. The remainder consists of electricity (3.0%), biomass (1.0%), and boilers for which the </t>
  </si>
  <si>
    <t xml:space="preserve">previous fuel type was unknown (0.3%). </t>
  </si>
  <si>
    <t>Replaced boiler fuel type</t>
  </si>
  <si>
    <t>% of total systems</t>
  </si>
  <si>
    <t>Oil</t>
  </si>
  <si>
    <t>Gas</t>
  </si>
  <si>
    <t>LPG</t>
  </si>
  <si>
    <t>Coal</t>
  </si>
  <si>
    <t xml:space="preserve">Pie chart showing RSL and non-RSL accreditations since scheme launch. Overall, RSL accreditations make up 20.3% (23,758) </t>
  </si>
  <si>
    <t xml:space="preserve">of scheme accreditations, while non-RSL accreditations account for 79.7% (93,445) of total accreditations. </t>
  </si>
  <si>
    <t>Non-RSL</t>
  </si>
  <si>
    <t>RSL</t>
  </si>
  <si>
    <t>Pie chart showing RSL accreditations by technology type. ASHPs comfortably account for the majority of RSL accreditations at 91.8%</t>
  </si>
  <si>
    <t>followed by GSHP (4.2%), Solar Thermal (3.3%), and Biomass (0.7%).</t>
  </si>
  <si>
    <t>Figure 2.9: Projected accreditations reaching the end of support from SY12*</t>
  </si>
  <si>
    <t>Column graph showing a projection of accreditations reaching the end of support from SY12 onwards. By the end of SY12,</t>
  </si>
  <si>
    <t>the majority of accreditations granted over the lifetime of the DRHI scheme have reached the end of support. The number</t>
  </si>
  <si>
    <t>of active installations on the scheme will continue to decrease until SY15, when all remaining accreditations are projected to reach the end of their support period.</t>
  </si>
  <si>
    <t>Scheme Year</t>
  </si>
  <si>
    <t>Accredited date</t>
  </si>
  <si>
    <t>Ending during year</t>
  </si>
  <si>
    <t>Active at end of SY</t>
  </si>
  <si>
    <t>SY1
(2014-2015)</t>
  </si>
  <si>
    <t>SY2
(2015-2016)</t>
  </si>
  <si>
    <t>SY3 
(2016-2017)</t>
  </si>
  <si>
    <t>SY4
(2017-2018)</t>
  </si>
  <si>
    <t>SY5 
(2018-2019)</t>
  </si>
  <si>
    <t>SY6
(2019-2020)</t>
  </si>
  <si>
    <t>SY7
(2020-2021)</t>
  </si>
  <si>
    <t>SY8
(2021-2022)</t>
  </si>
  <si>
    <t>SY9
(2022-2023)</t>
  </si>
  <si>
    <t>SY10
(2023-2024)</t>
  </si>
  <si>
    <t>SY11
(2024-2025)</t>
  </si>
  <si>
    <t>SY12 
(2025-2026)</t>
  </si>
  <si>
    <t>SY13
(2026-2027)</t>
  </si>
  <si>
    <t>SY14 
(2027-2028)</t>
  </si>
  <si>
    <t>SY15
(2028-2029)</t>
  </si>
  <si>
    <t xml:space="preserve">Column chart showing annual DRHI heat output in GWh over the lifetime of the scheme. Heat output jumped considerably from 152.0 GWh in SY1* to 717.7 GWh </t>
  </si>
  <si>
    <t xml:space="preserve">in SY2 and rose steadily every year before reaching a peak of 1,340.9 GWh in SY8. As a consequence of scheme closure to new entrants, annual heat output </t>
  </si>
  <si>
    <t>started to decline as installations reached the end of their 7-year support period. Heat output in SY12 stood at 623.0 GWh.</t>
  </si>
  <si>
    <t xml:space="preserve">SY1 </t>
  </si>
  <si>
    <t>SY2</t>
  </si>
  <si>
    <t xml:space="preserve">SY3 </t>
  </si>
  <si>
    <t>SY4</t>
  </si>
  <si>
    <t xml:space="preserve">SY5 </t>
  </si>
  <si>
    <t>SY6</t>
  </si>
  <si>
    <t xml:space="preserve">SY7 </t>
  </si>
  <si>
    <t xml:space="preserve">SY8 </t>
  </si>
  <si>
    <t>SY9</t>
  </si>
  <si>
    <t xml:space="preserve">SY10 </t>
  </si>
  <si>
    <t>SY11</t>
  </si>
  <si>
    <t>SY12</t>
  </si>
  <si>
    <t xml:space="preserve">Column chart showing payments made by technology type in Scheme Year 12. ASHPs received the highest proportion (£63,434,432)  </t>
  </si>
  <si>
    <t xml:space="preserve">followed by GSHPs (£27,845,786) and biomass (£2,041,715). Solar thermal was responsible for the lowest proportion of payments made (£460,015). </t>
  </si>
  <si>
    <t>SY1</t>
  </si>
  <si>
    <t>SY3</t>
  </si>
  <si>
    <t>SY5</t>
  </si>
  <si>
    <t>SY7</t>
  </si>
  <si>
    <t>SY8</t>
  </si>
  <si>
    <t>SY10</t>
  </si>
  <si>
    <t>Technology type</t>
  </si>
  <si>
    <t>Total payments to date (£)</t>
  </si>
  <si>
    <t>Payments percentage (%)</t>
  </si>
  <si>
    <t>Estimated heat output (GWh)</t>
  </si>
  <si>
    <t>Estimated heat output percentage (%)</t>
  </si>
  <si>
    <t>Figure 3.4(a-d): Annual payments and heat output (GWh) by tehnology type</t>
  </si>
  <si>
    <t xml:space="preserve">Combined line and bar graphs showing payments and estimated heat output by technology type per year. ASHP payments and estimated heat output continually rose from SY1 to SY9* before starting to decline. </t>
  </si>
  <si>
    <t xml:space="preserve">GSHP peaked in SY8 before declining. Biomass and solar thermal payments and heat output rose significantly in SY1 to SY2 but saw much smaller rises from SY3 onwards, before starting to fall considerably in SY8 </t>
  </si>
  <si>
    <t>as installations accredited during SY1 and SY2 reached the end of their 7-year support period.</t>
  </si>
  <si>
    <t>Scheme year</t>
  </si>
  <si>
    <t>ASHP payments</t>
  </si>
  <si>
    <t>ASHP heat output (GWh)</t>
  </si>
  <si>
    <t>Biomass payments</t>
  </si>
  <si>
    <t>Biomass heat output (GWh)</t>
  </si>
  <si>
    <t>GSHP payments</t>
  </si>
  <si>
    <t>GSHP heat output (GWh)</t>
  </si>
  <si>
    <t>Solar thermal payments</t>
  </si>
  <si>
    <t>Solar thermal heat output (GWh)</t>
  </si>
  <si>
    <t>Figure 4.1: DRHI Audit Results SY12*</t>
  </si>
  <si>
    <t>Audit Type</t>
  </si>
  <si>
    <t>Closed Audits</t>
  </si>
  <si>
    <t>Open Audits</t>
  </si>
  <si>
    <t>Compliant Audits</t>
  </si>
  <si>
    <t>Non-Compliant Audits</t>
  </si>
  <si>
    <r>
      <t>Deferred Audits</t>
    </r>
    <r>
      <rPr>
        <b/>
        <vertAlign val="superscript"/>
        <sz val="12"/>
        <color rgb="FF000000"/>
        <rFont val="Aptos"/>
        <family val="2"/>
      </rPr>
      <t>1</t>
    </r>
  </si>
  <si>
    <t>Compliance Rate (%)</t>
  </si>
  <si>
    <t>Statistical (site)</t>
  </si>
  <si>
    <t>Targeted (desk)</t>
  </si>
  <si>
    <t>Targeted (site)</t>
  </si>
  <si>
    <t>RVA Targeted Trial</t>
  </si>
  <si>
    <t xml:space="preserve">*SY = Scheme Year </t>
  </si>
  <si>
    <r>
      <rPr>
        <vertAlign val="superscript"/>
        <sz val="12"/>
        <color theme="1"/>
        <rFont val="Aptos"/>
        <family val="2"/>
      </rPr>
      <t>1</t>
    </r>
    <r>
      <rPr>
        <sz val="12"/>
        <color theme="1"/>
        <rFont val="Aptos"/>
        <family val="2"/>
      </rPr>
      <t>Deferred audits are audits that could not be completed during the current audit period and have been carried forward to the subsequent audit period due to exceptional circumstances affecting the participant.</t>
    </r>
  </si>
  <si>
    <t>]</t>
  </si>
  <si>
    <t xml:space="preserve">Figure 4.2: Top 5 non-compliance reasons from statistical audits in SY12* </t>
  </si>
  <si>
    <t xml:space="preserve">This chart shows the top 5 non-compliance categories identified during SY12. The most frequent category was “Metering (undetermined)” with 220 instances (50.0%). </t>
  </si>
  <si>
    <t xml:space="preserve">The second most common category was “Evidence not provided (non-material)”, with 107 instances (24.3%). </t>
  </si>
  <si>
    <t xml:space="preserve">Additionally, “MCS error (material)” accounted for 42 instances (9.5%), “Ineligible metering for performance” 19 instances (4.3%) and finally, “Metering required (material)” 11 instances (2.5%). </t>
  </si>
  <si>
    <t>Non-compliance</t>
  </si>
  <si>
    <t>% of all non-compliances</t>
  </si>
  <si>
    <t>Cumulative % of all non-compliances</t>
  </si>
  <si>
    <t>Metering (undetermined)</t>
  </si>
  <si>
    <t>Evidence not provided (non-material)</t>
  </si>
  <si>
    <t>MCS Error (material)</t>
  </si>
  <si>
    <t>Ineligible metering performance (material)</t>
  </si>
  <si>
    <t>Metering required (material)</t>
  </si>
  <si>
    <t xml:space="preserve">Figure 4.3: Money protected from DRHI audits SY5 to SY12* </t>
  </si>
  <si>
    <t>Prevented error</t>
  </si>
  <si>
    <t>Detected error</t>
  </si>
  <si>
    <r>
      <t>Detected error 
(Recovered)</t>
    </r>
    <r>
      <rPr>
        <b/>
        <vertAlign val="superscript"/>
        <sz val="12"/>
        <color theme="1"/>
        <rFont val="Aptos"/>
        <family val="2"/>
      </rPr>
      <t>1</t>
    </r>
    <r>
      <rPr>
        <b/>
        <sz val="12"/>
        <color theme="1"/>
        <rFont val="Aptos"/>
        <family val="2"/>
      </rPr>
      <t xml:space="preserve"> %</t>
    </r>
  </si>
  <si>
    <r>
      <rPr>
        <vertAlign val="superscript"/>
        <sz val="12"/>
        <color theme="1"/>
        <rFont val="Aptos"/>
        <family val="2"/>
      </rPr>
      <t xml:space="preserve">1 </t>
    </r>
    <r>
      <rPr>
        <sz val="12"/>
        <color theme="1"/>
        <rFont val="Aptos"/>
        <family val="2"/>
      </rPr>
      <t xml:space="preserve">‘Recovered’ means the proportion of funds that participants have repaid within the scheme year or have been recouped through offsets. </t>
    </r>
  </si>
  <si>
    <t>We continue to chase outstanding debt after year end, but any funds subsequently recovered are not represented in these figures.</t>
  </si>
  <si>
    <t>Figure 5.1: DRHI delivery performance SY11 to SY12*</t>
  </si>
  <si>
    <t>Change</t>
  </si>
  <si>
    <r>
      <t>No. of applications processed</t>
    </r>
    <r>
      <rPr>
        <vertAlign val="superscript"/>
        <sz val="12"/>
        <color rgb="FF000000"/>
        <rFont val="Aptos"/>
        <family val="2"/>
      </rPr>
      <t>1</t>
    </r>
  </si>
  <si>
    <t>-11.43%  </t>
  </si>
  <si>
    <t xml:space="preserve">No. of telephone enquiries </t>
  </si>
  <si>
    <t>Abandoned call rate</t>
  </si>
  <si>
    <t>0.99 pp**</t>
  </si>
  <si>
    <t>No. of email enquiries</t>
  </si>
  <si>
    <t xml:space="preserve">Emails responded to in 10 working days </t>
  </si>
  <si>
    <t>-0.06 pp</t>
  </si>
  <si>
    <t>Payments made</t>
  </si>
  <si>
    <t>Payments made within 30 working days</t>
  </si>
  <si>
    <t>-0.04 pp</t>
  </si>
  <si>
    <t>No. of amendments processed</t>
  </si>
  <si>
    <t>Amendments processed within 6 months</t>
  </si>
  <si>
    <t>-1.24 pp</t>
  </si>
  <si>
    <r>
      <t>No. of physical amendments processed</t>
    </r>
    <r>
      <rPr>
        <vertAlign val="superscript"/>
        <sz val="12"/>
        <color rgb="FF000000"/>
        <rFont val="Aptos"/>
        <family val="2"/>
      </rPr>
      <t>2</t>
    </r>
  </si>
  <si>
    <t>-4.16%  </t>
  </si>
  <si>
    <r>
      <t>No. of non-physical amendments processed</t>
    </r>
    <r>
      <rPr>
        <vertAlign val="superscript"/>
        <sz val="12"/>
        <color rgb="FF000000"/>
        <rFont val="Aptos"/>
        <family val="2"/>
      </rPr>
      <t>3</t>
    </r>
  </si>
  <si>
    <t>3.18%  </t>
  </si>
  <si>
    <t>**pp = percentage points</t>
  </si>
  <si>
    <r>
      <t>1</t>
    </r>
    <r>
      <rPr>
        <sz val="12"/>
        <color theme="1"/>
        <rFont val="Aptos"/>
        <family val="2"/>
      </rPr>
      <t xml:space="preserve"> Applications processed includes accredited and rejected applications, as well as Transfer of Ownership (ToO) applications.</t>
    </r>
  </si>
  <si>
    <r>
      <t xml:space="preserve">2 </t>
    </r>
    <r>
      <rPr>
        <sz val="12"/>
        <color theme="1"/>
        <rFont val="Aptos"/>
        <family val="2"/>
      </rPr>
      <t>Physical amendments refer to changes made to the heating system. This includes repairs that affect the use of the system.</t>
    </r>
  </si>
  <si>
    <r>
      <t>3</t>
    </r>
    <r>
      <rPr>
        <sz val="12"/>
        <color theme="1"/>
        <rFont val="Aptos"/>
        <family val="2"/>
      </rPr>
      <t xml:space="preserve"> Non-physical amendments relate to changes in the participant or owner’s details. This includes updating bank account information or changing ownership due to a participant’s death.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</si>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</sst>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Red]\-&quot;£&quot;#,##0"/>
    <numFmt numFmtId="8" formatCode="&quot;£&quot;#,##0.00;[Red]\-&quot;£&quot;#,##0.00"/>
    <numFmt numFmtId="164" formatCode="_(* #,##0.00_);_(* \(#,##0.00\);_(* &quot;-&quot;??_);_(@_)"/>
    <numFmt numFmtId="165" formatCode="0.0%"/>
    <numFmt numFmtId="166" formatCode="&quot;£&quot;#,##0.00"/>
    <numFmt numFmtId="167" formatCode="&quot;£&quot;#,##0"/>
    <numFmt numFmtId="168" formatCode="0.0"/>
  </numFmts>
  <fonts count="58" x14ac:knownFonts="1">
    <font>
      <sz val="10"/>
      <color theme="1"/>
      <name val="Verdana"/>
      <family val="2"/>
    </font>
    <font>
      <sz val="11"/>
      <color theme="1"/>
      <name val="Calibri"/>
      <family val="2"/>
      <scheme val="minor"/>
    </font>
    <font>
      <sz val="11"/>
      <color theme="1"/>
      <name val="Calibri"/>
      <family val="2"/>
      <scheme val="minor"/>
    </font>
    <font>
      <sz val="10"/>
      <color theme="1"/>
      <name val="Verdana"/>
      <family val="2"/>
    </font>
    <font>
      <b/>
      <sz val="10"/>
      <color theme="1"/>
      <name val="Verdana"/>
      <family val="2"/>
    </font>
    <font>
      <u/>
      <sz val="10"/>
      <color theme="10"/>
      <name val="Verdana"/>
      <family val="2"/>
    </font>
    <font>
      <b/>
      <sz val="12"/>
      <color theme="1"/>
      <name val="Verdana"/>
      <family val="2"/>
    </font>
    <font>
      <sz val="12"/>
      <color theme="1"/>
      <name val="Verdana"/>
      <family val="2"/>
    </font>
    <font>
      <b/>
      <sz val="10"/>
      <color rgb="FFFF0000"/>
      <name val="Verdana"/>
      <family val="2"/>
    </font>
    <font>
      <sz val="8"/>
      <name val="Verdana"/>
      <family val="2"/>
    </font>
    <font>
      <sz val="10"/>
      <name val="Verdana"/>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Verdana"/>
      <family val="2"/>
    </font>
    <font>
      <sz val="12"/>
      <color rgb="FFFF0000"/>
      <name val="Verdana"/>
      <family val="2"/>
    </font>
    <font>
      <sz val="10"/>
      <color theme="1"/>
      <name val="Aptos"/>
      <family val="2"/>
    </font>
    <font>
      <b/>
      <sz val="12"/>
      <color theme="1"/>
      <name val="Aptos"/>
      <family val="2"/>
    </font>
    <font>
      <b/>
      <sz val="10"/>
      <color theme="1"/>
      <name val="Aptos"/>
      <family val="2"/>
    </font>
    <font>
      <i/>
      <sz val="10"/>
      <color theme="1"/>
      <name val="Aptos"/>
      <family val="2"/>
    </font>
    <font>
      <u/>
      <sz val="10"/>
      <color theme="10"/>
      <name val="Aptos"/>
      <family val="2"/>
    </font>
    <font>
      <i/>
      <sz val="12"/>
      <color theme="1"/>
      <name val="Aptos"/>
      <family val="2"/>
    </font>
    <font>
      <sz val="12"/>
      <color theme="1"/>
      <name val="Aptos"/>
      <family val="2"/>
    </font>
    <font>
      <b/>
      <sz val="10"/>
      <color rgb="FFFF0000"/>
      <name val="Aptos"/>
      <family val="2"/>
    </font>
    <font>
      <sz val="10"/>
      <color rgb="FFFF0000"/>
      <name val="Aptos"/>
      <family val="2"/>
    </font>
    <font>
      <i/>
      <sz val="10"/>
      <name val="Aptos"/>
      <family val="2"/>
    </font>
    <font>
      <sz val="10"/>
      <color rgb="FF000000"/>
      <name val="Aptos"/>
      <family val="2"/>
    </font>
    <font>
      <sz val="12"/>
      <color rgb="FFFF0000"/>
      <name val="Aptos"/>
      <family val="2"/>
    </font>
    <font>
      <b/>
      <sz val="16"/>
      <color theme="1"/>
      <name val="Aptos"/>
      <family val="2"/>
    </font>
    <font>
      <sz val="8"/>
      <color theme="1"/>
      <name val="Aptos"/>
      <family val="2"/>
    </font>
    <font>
      <b/>
      <sz val="14"/>
      <color theme="1"/>
      <name val="Aptos"/>
      <family val="2"/>
    </font>
    <font>
      <b/>
      <u/>
      <sz val="12"/>
      <color theme="1"/>
      <name val="Aptos"/>
      <family val="2"/>
    </font>
    <font>
      <u/>
      <sz val="12"/>
      <color theme="10"/>
      <name val="Aptos"/>
      <family val="2"/>
    </font>
    <font>
      <b/>
      <sz val="12"/>
      <name val="Aptos"/>
      <family val="2"/>
    </font>
    <font>
      <i/>
      <sz val="12"/>
      <color rgb="FF000000"/>
      <name val="Aptos"/>
      <family val="2"/>
    </font>
    <font>
      <b/>
      <sz val="12"/>
      <color rgb="FF000000"/>
      <name val="Aptos"/>
      <family val="2"/>
    </font>
    <font>
      <b/>
      <sz val="12"/>
      <color rgb="FF94D0AA"/>
      <name val="Aptos"/>
      <family val="2"/>
    </font>
    <font>
      <sz val="14"/>
      <color theme="1"/>
      <name val="Aptos"/>
      <family val="2"/>
    </font>
    <font>
      <i/>
      <sz val="12"/>
      <name val="Aptos"/>
      <family val="2"/>
    </font>
    <font>
      <sz val="12"/>
      <color rgb="FF000000"/>
      <name val="Aptos"/>
      <family val="2"/>
    </font>
    <font>
      <b/>
      <vertAlign val="superscript"/>
      <sz val="12"/>
      <color theme="1"/>
      <name val="Aptos"/>
      <family val="2"/>
    </font>
    <font>
      <vertAlign val="superscript"/>
      <sz val="12"/>
      <color theme="1"/>
      <name val="Aptos"/>
      <family val="2"/>
    </font>
    <font>
      <b/>
      <sz val="12"/>
      <color rgb="FFFF0000"/>
      <name val="Aptos"/>
      <family val="2"/>
    </font>
    <font>
      <vertAlign val="superscript"/>
      <sz val="12"/>
      <color rgb="FF000000"/>
      <name val="Aptos"/>
      <family val="2"/>
    </font>
    <font>
      <b/>
      <vertAlign val="superscript"/>
      <sz val="12"/>
      <color rgb="FF000000"/>
      <name val="Aptos"/>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4D0AA"/>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54">
    <xf numFmtId="0" fontId="0" fillId="0" borderId="0"/>
    <xf numFmtId="164" fontId="3" fillId="0" borderId="0" applyFont="0" applyFill="0" applyBorder="0" applyAlignment="0" applyProtection="0"/>
    <xf numFmtId="9" fontId="3" fillId="0" borderId="0" applyFont="0" applyFill="0" applyBorder="0" applyAlignment="0" applyProtection="0"/>
    <xf numFmtId="0" fontId="2" fillId="0" borderId="0"/>
    <xf numFmtId="0" fontId="3" fillId="0" borderId="0"/>
    <xf numFmtId="0" fontId="5" fillId="0" borderId="0" applyNumberFormat="0" applyFill="0" applyBorder="0" applyAlignment="0" applyProtection="0"/>
    <xf numFmtId="0" fontId="11" fillId="0" borderId="0" applyNumberFormat="0" applyFill="0" applyBorder="0" applyAlignment="0" applyProtection="0"/>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5" applyNumberFormat="0" applyAlignment="0" applyProtection="0"/>
    <xf numFmtId="0" fontId="19" fillId="7" borderId="6" applyNumberFormat="0" applyAlignment="0" applyProtection="0"/>
    <xf numFmtId="0" fontId="20" fillId="7" borderId="5" applyNumberFormat="0" applyAlignment="0" applyProtection="0"/>
    <xf numFmtId="0" fontId="21" fillId="0" borderId="7" applyNumberFormat="0" applyFill="0" applyAlignment="0" applyProtection="0"/>
    <xf numFmtId="0" fontId="22" fillId="8" borderId="8"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9" borderId="9" applyNumberFormat="0" applyFont="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1" fillId="0" borderId="0"/>
  </cellStyleXfs>
  <cellXfs count="183">
    <xf numFmtId="0" fontId="0" fillId="0" borderId="0" xfId="0"/>
    <xf numFmtId="0" fontId="4" fillId="2" borderId="0" xfId="0" applyFont="1" applyFill="1"/>
    <xf numFmtId="0" fontId="4" fillId="0" borderId="0" xfId="0" applyFont="1"/>
    <xf numFmtId="17" fontId="0" fillId="0" borderId="0" xfId="0" applyNumberFormat="1"/>
    <xf numFmtId="0" fontId="7" fillId="0" borderId="0" xfId="0" applyFont="1"/>
    <xf numFmtId="0" fontId="6" fillId="0" borderId="0" xfId="0" applyFont="1"/>
    <xf numFmtId="0" fontId="8" fillId="0" borderId="0" xfId="0" applyFont="1"/>
    <xf numFmtId="0" fontId="3" fillId="0" borderId="0" xfId="0" applyFont="1"/>
    <xf numFmtId="0" fontId="5" fillId="0" borderId="0" xfId="5" applyFill="1"/>
    <xf numFmtId="167" fontId="0" fillId="0" borderId="0" xfId="0" applyNumberFormat="1"/>
    <xf numFmtId="167" fontId="4" fillId="0" borderId="0" xfId="0" applyNumberFormat="1" applyFont="1"/>
    <xf numFmtId="0" fontId="3" fillId="2" borderId="0" xfId="3" applyFont="1" applyFill="1" applyAlignment="1">
      <alignment horizontal="left" vertical="center" wrapText="1"/>
    </xf>
    <xf numFmtId="0" fontId="10" fillId="0" borderId="0" xfId="5" applyFont="1" applyFill="1"/>
    <xf numFmtId="0" fontId="5" fillId="2" borderId="0" xfId="5" applyFill="1" applyAlignment="1"/>
    <xf numFmtId="10" fontId="4" fillId="0" borderId="0" xfId="0" applyNumberFormat="1" applyFont="1" applyAlignment="1">
      <alignment horizontal="center"/>
    </xf>
    <xf numFmtId="0" fontId="27" fillId="0" borderId="0" xfId="0" applyFont="1"/>
    <xf numFmtId="0" fontId="28" fillId="0" borderId="0" xfId="0" applyFont="1"/>
    <xf numFmtId="0" fontId="29" fillId="0" borderId="0" xfId="0" applyFont="1"/>
    <xf numFmtId="0" fontId="30" fillId="2" borderId="0" xfId="0" applyFont="1" applyFill="1"/>
    <xf numFmtId="0" fontId="31" fillId="2" borderId="0" xfId="0" applyFont="1" applyFill="1"/>
    <xf numFmtId="0" fontId="32" fillId="0" borderId="0" xfId="0" applyFont="1"/>
    <xf numFmtId="0" fontId="29" fillId="0" borderId="0" xfId="0" applyFont="1" applyAlignment="1">
      <alignment horizontal="left"/>
    </xf>
    <xf numFmtId="165" fontId="29" fillId="0" borderId="0" xfId="0" applyNumberFormat="1" applyFont="1"/>
    <xf numFmtId="0" fontId="31" fillId="0" borderId="0" xfId="0" applyFont="1"/>
    <xf numFmtId="3" fontId="29" fillId="0" borderId="0" xfId="0" applyNumberFormat="1" applyFont="1"/>
    <xf numFmtId="10" fontId="29" fillId="0" borderId="0" xfId="0" applyNumberFormat="1" applyFont="1"/>
    <xf numFmtId="17" fontId="33" fillId="0" borderId="0" xfId="5" applyNumberFormat="1" applyFont="1" applyFill="1" applyBorder="1"/>
    <xf numFmtId="0" fontId="34" fillId="0" borderId="0" xfId="0" applyFont="1"/>
    <xf numFmtId="0" fontId="35" fillId="0" borderId="0" xfId="0" applyFont="1"/>
    <xf numFmtId="0" fontId="32" fillId="0" borderId="0" xfId="0" applyFont="1" applyAlignment="1">
      <alignment vertical="center"/>
    </xf>
    <xf numFmtId="0" fontId="36" fillId="0" borderId="0" xfId="0" applyFont="1"/>
    <xf numFmtId="0" fontId="37" fillId="0" borderId="0" xfId="0" applyFont="1"/>
    <xf numFmtId="0" fontId="32" fillId="2" borderId="0" xfId="0" applyFont="1" applyFill="1"/>
    <xf numFmtId="3" fontId="29" fillId="0" borderId="0" xfId="1" applyNumberFormat="1" applyFont="1" applyBorder="1"/>
    <xf numFmtId="0" fontId="38" fillId="0" borderId="0" xfId="0" applyFont="1" applyAlignment="1">
      <alignment vertical="center"/>
    </xf>
    <xf numFmtId="0" fontId="39" fillId="0" borderId="0" xfId="0" applyFont="1" applyAlignment="1">
      <alignment vertical="center"/>
    </xf>
    <xf numFmtId="165" fontId="31" fillId="0" borderId="0" xfId="0" applyNumberFormat="1" applyFont="1"/>
    <xf numFmtId="0" fontId="40" fillId="0" borderId="0" xfId="0" applyFont="1"/>
    <xf numFmtId="166" fontId="29" fillId="0" borderId="0" xfId="0" applyNumberFormat="1" applyFont="1"/>
    <xf numFmtId="10" fontId="31" fillId="0" borderId="0" xfId="0" applyNumberFormat="1" applyFont="1" applyAlignment="1">
      <alignment horizontal="center"/>
    </xf>
    <xf numFmtId="167" fontId="29" fillId="0" borderId="0" xfId="0" applyNumberFormat="1" applyFont="1"/>
    <xf numFmtId="167" fontId="31" fillId="0" borderId="0" xfId="0" applyNumberFormat="1" applyFont="1"/>
    <xf numFmtId="10" fontId="31" fillId="0" borderId="0" xfId="0" applyNumberFormat="1" applyFont="1"/>
    <xf numFmtId="0" fontId="41" fillId="2" borderId="0" xfId="0" applyFont="1" applyFill="1"/>
    <xf numFmtId="0" fontId="29" fillId="2" borderId="0" xfId="0" applyFont="1" applyFill="1"/>
    <xf numFmtId="0" fontId="29" fillId="0" borderId="0" xfId="0" applyFont="1" applyAlignment="1">
      <alignment vertical="center"/>
    </xf>
    <xf numFmtId="0" fontId="42" fillId="0" borderId="0" xfId="0" applyFont="1" applyAlignment="1">
      <alignment vertical="center"/>
    </xf>
    <xf numFmtId="0" fontId="30" fillId="0" borderId="0" xfId="0" applyFont="1"/>
    <xf numFmtId="0" fontId="43" fillId="2" borderId="0" xfId="0" applyFont="1" applyFill="1"/>
    <xf numFmtId="0" fontId="29" fillId="2" borderId="0" xfId="3" applyFont="1" applyFill="1" applyAlignment="1">
      <alignment horizontal="left" vertical="center" wrapText="1"/>
    </xf>
    <xf numFmtId="17" fontId="29" fillId="0" borderId="0" xfId="0" applyNumberFormat="1" applyFont="1"/>
    <xf numFmtId="0" fontId="35" fillId="2" borderId="0" xfId="3" applyFont="1" applyFill="1" applyAlignment="1">
      <alignment horizontal="left" vertical="center"/>
    </xf>
    <xf numFmtId="0" fontId="44" fillId="0" borderId="0" xfId="0" applyFont="1"/>
    <xf numFmtId="0" fontId="45" fillId="0" borderId="0" xfId="5" applyFont="1"/>
    <xf numFmtId="0" fontId="45" fillId="0" borderId="0" xfId="5" applyFont="1" applyFill="1"/>
    <xf numFmtId="0" fontId="45" fillId="0" borderId="0" xfId="5" quotePrefix="1" applyFont="1" applyFill="1"/>
    <xf numFmtId="0" fontId="46" fillId="0" borderId="0" xfId="5" applyFont="1" applyFill="1"/>
    <xf numFmtId="0" fontId="45" fillId="2" borderId="0" xfId="5" applyFont="1" applyFill="1" applyAlignment="1"/>
    <xf numFmtId="0" fontId="30" fillId="2" borderId="1" xfId="4" applyFont="1" applyFill="1" applyBorder="1"/>
    <xf numFmtId="0" fontId="35" fillId="2" borderId="1" xfId="4" applyFont="1" applyFill="1" applyBorder="1"/>
    <xf numFmtId="14" fontId="35" fillId="0" borderId="1" xfId="4" applyNumberFormat="1" applyFont="1" applyBorder="1" applyAlignment="1">
      <alignment horizontal="left"/>
    </xf>
    <xf numFmtId="0" fontId="35" fillId="2" borderId="1" xfId="4" applyFont="1" applyFill="1" applyBorder="1" applyAlignment="1">
      <alignment horizontal="left"/>
    </xf>
    <xf numFmtId="0" fontId="35" fillId="2" borderId="1" xfId="4" applyFont="1" applyFill="1" applyBorder="1" applyAlignment="1">
      <alignment wrapText="1"/>
    </xf>
    <xf numFmtId="14" fontId="35" fillId="2" borderId="1" xfId="4" applyNumberFormat="1" applyFont="1" applyFill="1" applyBorder="1" applyAlignment="1">
      <alignment horizontal="left"/>
    </xf>
    <xf numFmtId="0" fontId="35" fillId="2" borderId="0" xfId="0" applyFont="1" applyFill="1"/>
    <xf numFmtId="0" fontId="47" fillId="0" borderId="0" xfId="0" applyFont="1" applyAlignment="1">
      <alignment vertical="center"/>
    </xf>
    <xf numFmtId="0" fontId="35" fillId="0" borderId="1" xfId="0" applyFont="1" applyBorder="1" applyAlignment="1">
      <alignment horizontal="center"/>
    </xf>
    <xf numFmtId="0" fontId="35" fillId="0" borderId="1" xfId="0" applyFont="1" applyBorder="1" applyAlignment="1">
      <alignment horizontal="center" vertical="center"/>
    </xf>
    <xf numFmtId="17" fontId="45" fillId="0" borderId="0" xfId="5" applyNumberFormat="1" applyFont="1" applyFill="1" applyBorder="1"/>
    <xf numFmtId="0" fontId="46" fillId="34" borderId="1" xfId="0" applyFont="1" applyFill="1" applyBorder="1" applyAlignment="1">
      <alignment horizontal="center"/>
    </xf>
    <xf numFmtId="0" fontId="48" fillId="34" borderId="1" xfId="0" applyFont="1" applyFill="1" applyBorder="1" applyAlignment="1">
      <alignment horizontal="center" vertical="center" wrapText="1"/>
    </xf>
    <xf numFmtId="0" fontId="35" fillId="0" borderId="1" xfId="0" applyFont="1" applyBorder="1" applyAlignment="1">
      <alignment horizontal="center" vertical="center" wrapText="1"/>
    </xf>
    <xf numFmtId="1" fontId="35" fillId="0" borderId="1" xfId="0" applyNumberFormat="1" applyFont="1" applyBorder="1" applyAlignment="1">
      <alignment horizontal="center" vertical="center" wrapText="1"/>
    </xf>
    <xf numFmtId="167" fontId="35" fillId="0" borderId="1" xfId="0" applyNumberFormat="1" applyFont="1" applyBorder="1" applyAlignment="1">
      <alignment horizontal="center" vertical="center" wrapText="1"/>
    </xf>
    <xf numFmtId="3" fontId="35"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1" fontId="30" fillId="0" borderId="1" xfId="0" applyNumberFormat="1" applyFont="1" applyBorder="1" applyAlignment="1">
      <alignment horizontal="center" vertical="center" wrapText="1"/>
    </xf>
    <xf numFmtId="167" fontId="30" fillId="0" borderId="1" xfId="0" applyNumberFormat="1" applyFont="1" applyBorder="1" applyAlignment="1">
      <alignment horizontal="center" vertical="center" wrapText="1"/>
    </xf>
    <xf numFmtId="3" fontId="30" fillId="0" borderId="1" xfId="0" applyNumberFormat="1" applyFont="1" applyBorder="1" applyAlignment="1">
      <alignment horizontal="center" vertical="center" wrapText="1"/>
    </xf>
    <xf numFmtId="0" fontId="49" fillId="34" borderId="1" xfId="0" applyFont="1" applyFill="1" applyBorder="1" applyAlignment="1">
      <alignment horizontal="left"/>
    </xf>
    <xf numFmtId="0" fontId="30" fillId="34" borderId="1" xfId="0" applyFont="1" applyFill="1" applyBorder="1" applyAlignment="1">
      <alignment horizontal="right" wrapText="1"/>
    </xf>
    <xf numFmtId="0" fontId="30" fillId="34" borderId="1" xfId="0" applyFont="1" applyFill="1" applyBorder="1" applyAlignment="1">
      <alignment horizontal="right"/>
    </xf>
    <xf numFmtId="0" fontId="35" fillId="0" borderId="1" xfId="0" applyFont="1" applyBorder="1" applyAlignment="1">
      <alignment horizontal="left"/>
    </xf>
    <xf numFmtId="3" fontId="35" fillId="0" borderId="1" xfId="1" applyNumberFormat="1" applyFont="1" applyBorder="1" applyAlignment="1">
      <alignment horizontal="right"/>
    </xf>
    <xf numFmtId="3" fontId="30" fillId="0" borderId="1" xfId="0" applyNumberFormat="1" applyFont="1" applyBorder="1" applyAlignment="1">
      <alignment horizontal="right"/>
    </xf>
    <xf numFmtId="165" fontId="35" fillId="0" borderId="1" xfId="2" applyNumberFormat="1" applyFont="1" applyBorder="1" applyAlignment="1">
      <alignment horizontal="right"/>
    </xf>
    <xf numFmtId="165" fontId="30" fillId="0" borderId="1" xfId="0" applyNumberFormat="1" applyFont="1" applyBorder="1" applyAlignment="1">
      <alignment horizontal="right"/>
    </xf>
    <xf numFmtId="0" fontId="50" fillId="0" borderId="0" xfId="0" applyFont="1"/>
    <xf numFmtId="0" fontId="46" fillId="2" borderId="0" xfId="0" applyFont="1" applyFill="1"/>
    <xf numFmtId="0" fontId="34" fillId="0" borderId="0" xfId="0" applyFont="1" applyAlignment="1">
      <alignment vertical="center"/>
    </xf>
    <xf numFmtId="0" fontId="30" fillId="34" borderId="1" xfId="0" applyFont="1" applyFill="1" applyBorder="1" applyAlignment="1">
      <alignment horizontal="left"/>
    </xf>
    <xf numFmtId="3" fontId="35" fillId="0" borderId="1" xfId="1" applyNumberFormat="1" applyFont="1" applyBorder="1" applyAlignment="1"/>
    <xf numFmtId="3" fontId="30" fillId="0" borderId="1" xfId="1" applyNumberFormat="1" applyFont="1" applyBorder="1" applyAlignment="1"/>
    <xf numFmtId="0" fontId="30" fillId="0" borderId="1" xfId="0" applyFont="1" applyBorder="1" applyAlignment="1">
      <alignment horizontal="left"/>
    </xf>
    <xf numFmtId="0" fontId="30" fillId="34" borderId="1" xfId="0" applyFont="1" applyFill="1" applyBorder="1" applyAlignment="1">
      <alignment vertical="top" wrapText="1"/>
    </xf>
    <xf numFmtId="0" fontId="30" fillId="34" borderId="1" xfId="0" applyFont="1" applyFill="1" applyBorder="1" applyAlignment="1">
      <alignment horizontal="right" vertical="top" wrapText="1"/>
    </xf>
    <xf numFmtId="0" fontId="48" fillId="34" borderId="1" xfId="0" applyFont="1" applyFill="1" applyBorder="1" applyAlignment="1">
      <alignment horizontal="right" vertical="top" wrapText="1"/>
    </xf>
    <xf numFmtId="3" fontId="35" fillId="0" borderId="1" xfId="1" applyNumberFormat="1" applyFont="1" applyBorder="1"/>
    <xf numFmtId="3" fontId="48" fillId="0" borderId="1" xfId="0" applyNumberFormat="1" applyFont="1" applyBorder="1" applyAlignment="1">
      <alignment horizontal="right" vertical="center" wrapText="1"/>
    </xf>
    <xf numFmtId="0" fontId="48" fillId="0" borderId="1" xfId="0" applyFont="1" applyBorder="1" applyAlignment="1">
      <alignment horizontal="left" vertical="center" wrapText="1"/>
    </xf>
    <xf numFmtId="3" fontId="30" fillId="0" borderId="1" xfId="0" applyNumberFormat="1" applyFont="1" applyBorder="1" applyAlignment="1">
      <alignment horizontal="right" vertical="center" wrapText="1"/>
    </xf>
    <xf numFmtId="0" fontId="34" fillId="2" borderId="0" xfId="0" applyFont="1" applyFill="1"/>
    <xf numFmtId="0" fontId="30" fillId="34" borderId="1" xfId="0" applyFont="1" applyFill="1" applyBorder="1" applyAlignment="1">
      <alignment vertical="top"/>
    </xf>
    <xf numFmtId="0" fontId="30" fillId="34" borderId="1" xfId="0" applyFont="1" applyFill="1" applyBorder="1" applyAlignment="1">
      <alignment horizontal="right" vertical="top"/>
    </xf>
    <xf numFmtId="0" fontId="35" fillId="0" borderId="1" xfId="0" applyFont="1" applyBorder="1"/>
    <xf numFmtId="3" fontId="30" fillId="0" borderId="1" xfId="1" applyNumberFormat="1" applyFont="1" applyBorder="1"/>
    <xf numFmtId="0" fontId="30" fillId="0" borderId="1" xfId="0" applyFont="1" applyBorder="1"/>
    <xf numFmtId="3" fontId="35" fillId="0" borderId="0" xfId="1" applyNumberFormat="1" applyFont="1" applyBorder="1"/>
    <xf numFmtId="0" fontId="51" fillId="0" borderId="0" xfId="0" applyFont="1" applyAlignment="1">
      <alignment vertical="center"/>
    </xf>
    <xf numFmtId="0" fontId="30" fillId="34" borderId="1" xfId="0" applyFont="1" applyFill="1" applyBorder="1" applyAlignment="1">
      <alignment vertical="center"/>
    </xf>
    <xf numFmtId="0" fontId="30" fillId="34" borderId="1" xfId="0" applyFont="1" applyFill="1" applyBorder="1" applyAlignment="1">
      <alignment horizontal="right" vertical="center"/>
    </xf>
    <xf numFmtId="0" fontId="35" fillId="0" borderId="1" xfId="0" applyFont="1" applyBorder="1" applyAlignment="1">
      <alignment horizontal="left" vertical="center"/>
    </xf>
    <xf numFmtId="3" fontId="35" fillId="0" borderId="1" xfId="1" applyNumberFormat="1" applyFont="1" applyBorder="1" applyAlignment="1">
      <alignment horizontal="right" vertical="center"/>
    </xf>
    <xf numFmtId="165" fontId="35" fillId="0" borderId="1" xfId="0" applyNumberFormat="1" applyFont="1" applyBorder="1" applyAlignment="1">
      <alignment horizontal="right" vertical="center"/>
    </xf>
    <xf numFmtId="0" fontId="30" fillId="0" borderId="1" xfId="0" applyFont="1" applyBorder="1" applyAlignment="1">
      <alignment horizontal="left" vertical="center"/>
    </xf>
    <xf numFmtId="3" fontId="30" fillId="0" borderId="1" xfId="0" applyNumberFormat="1" applyFont="1" applyBorder="1" applyAlignment="1">
      <alignment horizontal="right" vertical="center"/>
    </xf>
    <xf numFmtId="165" fontId="30" fillId="0" borderId="1" xfId="0" applyNumberFormat="1" applyFont="1" applyBorder="1" applyAlignment="1">
      <alignment horizontal="right" vertical="center"/>
    </xf>
    <xf numFmtId="165" fontId="35" fillId="0" borderId="1" xfId="2" applyNumberFormat="1" applyFont="1" applyBorder="1"/>
    <xf numFmtId="0" fontId="48" fillId="0" borderId="0" xfId="0" applyFont="1"/>
    <xf numFmtId="3" fontId="35" fillId="0" borderId="1" xfId="0" applyNumberFormat="1" applyFont="1" applyBorder="1"/>
    <xf numFmtId="3" fontId="30" fillId="0" borderId="0" xfId="0" applyNumberFormat="1" applyFont="1"/>
    <xf numFmtId="0" fontId="30" fillId="34" borderId="1" xfId="0" applyFont="1" applyFill="1" applyBorder="1"/>
    <xf numFmtId="0" fontId="35" fillId="0" borderId="1" xfId="0" applyFont="1" applyBorder="1" applyAlignment="1">
      <alignment wrapText="1"/>
    </xf>
    <xf numFmtId="0" fontId="35" fillId="2" borderId="1" xfId="0" applyFont="1" applyFill="1" applyBorder="1" applyAlignment="1">
      <alignment wrapText="1"/>
    </xf>
    <xf numFmtId="0" fontId="35" fillId="2" borderId="1" xfId="0" applyFont="1" applyFill="1" applyBorder="1"/>
    <xf numFmtId="3" fontId="30" fillId="0" borderId="0" xfId="1" applyNumberFormat="1" applyFont="1" applyBorder="1"/>
    <xf numFmtId="166" fontId="30" fillId="34" borderId="1" xfId="0" applyNumberFormat="1" applyFont="1" applyFill="1" applyBorder="1" applyAlignment="1">
      <alignment horizontal="right"/>
    </xf>
    <xf numFmtId="10" fontId="30" fillId="34" borderId="1" xfId="0" applyNumberFormat="1" applyFont="1" applyFill="1" applyBorder="1" applyAlignment="1">
      <alignment horizontal="right"/>
    </xf>
    <xf numFmtId="4" fontId="35" fillId="0" borderId="1" xfId="0" applyNumberFormat="1" applyFont="1" applyBorder="1"/>
    <xf numFmtId="4" fontId="52" fillId="0" borderId="1" xfId="0" applyNumberFormat="1" applyFont="1" applyBorder="1" applyAlignment="1">
      <alignment horizontal="right"/>
    </xf>
    <xf numFmtId="4" fontId="30" fillId="0" borderId="1" xfId="0" applyNumberFormat="1" applyFont="1" applyBorder="1"/>
    <xf numFmtId="167" fontId="30" fillId="0" borderId="0" xfId="0" applyNumberFormat="1" applyFont="1"/>
    <xf numFmtId="168" fontId="30" fillId="0" borderId="0" xfId="0" applyNumberFormat="1" applyFont="1"/>
    <xf numFmtId="8" fontId="52" fillId="0" borderId="1" xfId="0" applyNumberFormat="1" applyFont="1" applyBorder="1" applyAlignment="1">
      <alignment horizontal="right"/>
    </xf>
    <xf numFmtId="166" fontId="35" fillId="0" borderId="1" xfId="0" applyNumberFormat="1" applyFont="1" applyBorder="1"/>
    <xf numFmtId="166" fontId="30" fillId="0" borderId="1" xfId="0" applyNumberFormat="1" applyFont="1" applyBorder="1"/>
    <xf numFmtId="6" fontId="35" fillId="0" borderId="1" xfId="0" applyNumberFormat="1" applyFont="1" applyBorder="1" applyAlignment="1">
      <alignment horizontal="center" vertical="center" wrapText="1"/>
    </xf>
    <xf numFmtId="165" fontId="35" fillId="0" borderId="1" xfId="0" applyNumberFormat="1" applyFont="1" applyBorder="1" applyAlignment="1">
      <alignment horizontal="center" vertical="center" wrapText="1"/>
    </xf>
    <xf numFmtId="3" fontId="52"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6" fontId="30" fillId="0" borderId="1" xfId="0" applyNumberFormat="1" applyFont="1" applyBorder="1" applyAlignment="1">
      <alignment horizontal="center" vertical="center" wrapText="1"/>
    </xf>
    <xf numFmtId="9" fontId="30" fillId="0" borderId="1"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0" fontId="51" fillId="0" borderId="0" xfId="0" applyFont="1"/>
    <xf numFmtId="2" fontId="52" fillId="0" borderId="1" xfId="0" applyNumberFormat="1" applyFont="1" applyBorder="1" applyAlignment="1">
      <alignment horizontal="right"/>
    </xf>
    <xf numFmtId="166" fontId="30" fillId="0" borderId="0" xfId="0" applyNumberFormat="1" applyFont="1"/>
    <xf numFmtId="2" fontId="30" fillId="0" borderId="0" xfId="0" applyNumberFormat="1" applyFont="1"/>
    <xf numFmtId="167" fontId="35" fillId="0" borderId="0" xfId="0" applyNumberFormat="1" applyFont="1"/>
    <xf numFmtId="0" fontId="30" fillId="34" borderId="1" xfId="0" applyFont="1" applyFill="1" applyBorder="1" applyAlignment="1">
      <alignment horizontal="center" vertical="center" wrapText="1"/>
    </xf>
    <xf numFmtId="0" fontId="48" fillId="34" borderId="1" xfId="0" applyFont="1" applyFill="1" applyBorder="1" applyAlignment="1">
      <alignment horizontal="center" vertical="center"/>
    </xf>
    <xf numFmtId="0" fontId="52" fillId="0" borderId="1" xfId="0" applyFont="1" applyBorder="1" applyAlignment="1">
      <alignment horizontal="center" vertical="center"/>
    </xf>
    <xf numFmtId="2" fontId="30" fillId="0" borderId="1" xfId="2" applyNumberFormat="1" applyFont="1" applyBorder="1" applyAlignment="1">
      <alignment horizontal="center" vertical="center"/>
    </xf>
    <xf numFmtId="0" fontId="48" fillId="0" borderId="0" xfId="0" applyFont="1" applyAlignment="1">
      <alignment horizontal="center" vertical="center" wrapText="1"/>
    </xf>
    <xf numFmtId="0" fontId="46" fillId="34" borderId="1" xfId="0" applyFont="1" applyFill="1" applyBorder="1" applyAlignment="1">
      <alignment horizontal="left" vertical="center" wrapText="1"/>
    </xf>
    <xf numFmtId="0" fontId="46" fillId="34" borderId="1" xfId="0" applyFont="1" applyFill="1" applyBorder="1" applyAlignment="1">
      <alignment horizontal="right" vertical="center" wrapText="1"/>
    </xf>
    <xf numFmtId="0" fontId="35" fillId="2" borderId="11" xfId="0" applyFont="1" applyFill="1" applyBorder="1" applyAlignment="1">
      <alignment horizontal="left" vertical="center" wrapText="1"/>
    </xf>
    <xf numFmtId="0" fontId="35" fillId="2" borderId="1" xfId="0" applyFont="1" applyFill="1" applyBorder="1" applyAlignment="1">
      <alignment horizontal="right" vertical="center"/>
    </xf>
    <xf numFmtId="165" fontId="35" fillId="0" borderId="1" xfId="0" applyNumberFormat="1" applyFont="1" applyBorder="1" applyAlignment="1">
      <alignment horizontal="right"/>
    </xf>
    <xf numFmtId="0" fontId="30" fillId="2" borderId="1" xfId="0" applyFont="1" applyFill="1" applyBorder="1" applyAlignment="1">
      <alignment horizontal="left" vertical="center" wrapText="1"/>
    </xf>
    <xf numFmtId="0" fontId="30" fillId="0" borderId="1" xfId="0" applyFont="1" applyBorder="1" applyAlignment="1">
      <alignment horizontal="right"/>
    </xf>
    <xf numFmtId="0" fontId="30" fillId="34" borderId="1" xfId="0" applyFont="1" applyFill="1" applyBorder="1" applyAlignment="1">
      <alignment horizontal="center" vertical="center"/>
    </xf>
    <xf numFmtId="166" fontId="35" fillId="0" borderId="1" xfId="0" applyNumberFormat="1" applyFont="1" applyBorder="1" applyAlignment="1">
      <alignment horizontal="center" vertical="center"/>
    </xf>
    <xf numFmtId="167" fontId="35" fillId="0" borderId="1" xfId="0" applyNumberFormat="1" applyFont="1" applyBorder="1" applyAlignment="1">
      <alignment horizontal="center" vertical="center"/>
    </xf>
    <xf numFmtId="167" fontId="30" fillId="0" borderId="1" xfId="0" applyNumberFormat="1" applyFont="1" applyBorder="1" applyAlignment="1">
      <alignment horizontal="center" vertical="center"/>
    </xf>
    <xf numFmtId="165" fontId="35" fillId="0" borderId="1" xfId="2" applyNumberFormat="1" applyFont="1" applyBorder="1" applyAlignment="1">
      <alignment horizontal="center" vertical="center"/>
    </xf>
    <xf numFmtId="166" fontId="35" fillId="0" borderId="0" xfId="0" applyNumberFormat="1" applyFont="1"/>
    <xf numFmtId="167" fontId="35" fillId="0" borderId="0" xfId="0" applyNumberFormat="1" applyFont="1" applyAlignment="1">
      <alignment horizontal="right"/>
    </xf>
    <xf numFmtId="165" fontId="35" fillId="0" borderId="0" xfId="2" applyNumberFormat="1" applyFont="1" applyBorder="1"/>
    <xf numFmtId="166" fontId="34" fillId="0" borderId="0" xfId="0" applyNumberFormat="1" applyFont="1"/>
    <xf numFmtId="0" fontId="55" fillId="0" borderId="0" xfId="0" applyFont="1"/>
    <xf numFmtId="0" fontId="35" fillId="34" borderId="1" xfId="0" applyFont="1" applyFill="1" applyBorder="1" applyAlignment="1">
      <alignment vertical="center"/>
    </xf>
    <xf numFmtId="0" fontId="48" fillId="34" borderId="1" xfId="0" applyFont="1" applyFill="1" applyBorder="1" applyAlignment="1">
      <alignment horizontal="righ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165" fontId="52" fillId="0" borderId="1" xfId="0" applyNumberFormat="1" applyFont="1" applyBorder="1" applyAlignment="1">
      <alignment horizontal="right" vertical="center"/>
    </xf>
    <xf numFmtId="0" fontId="52" fillId="0" borderId="1" xfId="0" applyFont="1" applyBorder="1" applyAlignment="1">
      <alignment vertical="center" wrapText="1"/>
    </xf>
    <xf numFmtId="10" fontId="52" fillId="0" borderId="1" xfId="0" applyNumberFormat="1" applyFont="1" applyBorder="1" applyAlignment="1">
      <alignment horizontal="right" vertical="center"/>
    </xf>
    <xf numFmtId="10" fontId="52" fillId="0" borderId="1" xfId="0" quotePrefix="1" applyNumberFormat="1" applyFont="1" applyBorder="1" applyAlignment="1">
      <alignment horizontal="right" vertical="center"/>
    </xf>
    <xf numFmtId="165" fontId="52" fillId="0" borderId="1" xfId="0" quotePrefix="1" applyNumberFormat="1" applyFont="1" applyBorder="1" applyAlignment="1">
      <alignment horizontal="right" vertical="center"/>
    </xf>
    <xf numFmtId="0" fontId="52" fillId="0" borderId="0" xfId="0" applyFont="1" applyAlignment="1">
      <alignment vertical="center"/>
    </xf>
    <xf numFmtId="10" fontId="52" fillId="0" borderId="0" xfId="0" applyNumberFormat="1" applyFont="1" applyAlignment="1">
      <alignment horizontal="right" vertical="center"/>
    </xf>
    <xf numFmtId="0" fontId="54" fillId="0" borderId="0" xfId="0" applyFont="1"/>
    <xf numFmtId="165" fontId="30" fillId="0" borderId="1" xfId="2" applyNumberFormat="1" applyFont="1" applyBorder="1" applyAlignment="1">
      <alignment horizontal="right"/>
    </xf>
  </cellXfs>
  <cellStyles count="54">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51" xr:uid="{9DC03ED5-B7A6-4B14-A8C6-1AE2AAD254EF}"/>
    <cellStyle name="Comma 3" xfId="47" xr:uid="{1FCF7C73-4123-4DD7-9335-0BA1B72F731B}"/>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 2" xfId="3" xr:uid="{0F88640C-3F32-4DD4-A780-F7CD16A1324A}"/>
    <cellStyle name="Normal 2 2" xfId="53" xr:uid="{BBFC0A80-C204-482A-B680-0F6FB22E87F2}"/>
    <cellStyle name="Normal 2 2 3" xfId="4" xr:uid="{6A394E10-4570-4BAC-AC58-417EFB22EDD6}"/>
    <cellStyle name="Normal 3" xfId="50" xr:uid="{47503D0D-42A8-4CD9-BD62-99FE5BB6F4B4}"/>
    <cellStyle name="Normal 4" xfId="46" xr:uid="{0CDEF547-C854-46C0-85AA-1161CD03A5DE}"/>
    <cellStyle name="Note 2" xfId="49" xr:uid="{0DFA6CF6-393F-4FF4-9FB6-04E012929963}"/>
    <cellStyle name="Output" xfId="15" builtinId="21" customBuiltin="1"/>
    <cellStyle name="Percent" xfId="2" builtinId="5"/>
    <cellStyle name="Percent 2" xfId="52" xr:uid="{98FDAE44-9582-4BDD-8030-6311F9D33B10}"/>
    <cellStyle name="Percent 3" xfId="48" xr:uid="{85D533E0-FB61-45C7-AD58-34CCE6C63345}"/>
    <cellStyle name="Title" xfId="6" builtinId="15" customBuiltin="1"/>
    <cellStyle name="Total" xfId="21" builtinId="25" customBuiltin="1"/>
    <cellStyle name="Warning Text" xfId="19" builtinId="11" customBuiltin="1"/>
  </cellStyles>
  <dxfs count="0"/>
  <tableStyles count="1" defaultTableStyle="TableStyleMedium2" defaultPivotStyle="PivotStyleLight16">
    <tableStyle name="Invisible" pivot="0" table="0" count="0" xr9:uid="{4726654B-A732-46EE-9B36-57DA7F756FBC}"/>
  </tableStyles>
  <colors>
    <mruColors>
      <color rgb="FF007C91"/>
      <color rgb="FF00778A"/>
      <color rgb="FFFAB600"/>
      <color rgb="FF482069"/>
      <color rgb="FFF47B20"/>
      <color rgb="FF404040"/>
      <color rgb="FFF46A25"/>
      <color rgb="FF4D0F2B"/>
      <color rgb="FFFFD500"/>
      <color rgb="FF3D3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v>% of total</c:v>
          </c:tx>
          <c:spPr>
            <a:ln w="19050">
              <a:solidFill>
                <a:schemeClr val="bg1"/>
              </a:solidFill>
            </a:ln>
          </c:spPr>
          <c:dPt>
            <c:idx val="0"/>
            <c:bubble3D val="0"/>
            <c:spPr>
              <a:solidFill>
                <a:srgbClr val="00778A"/>
              </a:solidFill>
              <a:ln w="19050">
                <a:solidFill>
                  <a:schemeClr val="bg1"/>
                </a:solidFill>
              </a:ln>
              <a:effectLst/>
            </c:spPr>
            <c:extLst>
              <c:ext xmlns:c16="http://schemas.microsoft.com/office/drawing/2014/chart" uri="{C3380CC4-5D6E-409C-BE32-E72D297353CC}">
                <c16:uniqueId val="{0000000A-705C-4BBF-9E74-8DC8890E4D53}"/>
              </c:ext>
            </c:extLst>
          </c:dPt>
          <c:dPt>
            <c:idx val="1"/>
            <c:bubble3D val="0"/>
            <c:spPr>
              <a:solidFill>
                <a:srgbClr val="F47B20"/>
              </a:solidFill>
              <a:ln w="19050">
                <a:solidFill>
                  <a:schemeClr val="bg1"/>
                </a:solidFill>
              </a:ln>
              <a:effectLst/>
            </c:spPr>
            <c:extLst>
              <c:ext xmlns:c16="http://schemas.microsoft.com/office/drawing/2014/chart" uri="{C3380CC4-5D6E-409C-BE32-E72D297353CC}">
                <c16:uniqueId val="{0000000C-705C-4BBF-9E74-8DC8890E4D53}"/>
              </c:ext>
            </c:extLst>
          </c:dPt>
          <c:dPt>
            <c:idx val="2"/>
            <c:bubble3D val="0"/>
            <c:spPr>
              <a:solidFill>
                <a:srgbClr val="482069"/>
              </a:solidFill>
              <a:ln w="19050">
                <a:solidFill>
                  <a:schemeClr val="bg1"/>
                </a:solidFill>
              </a:ln>
              <a:effectLst/>
            </c:spPr>
            <c:extLst>
              <c:ext xmlns:c16="http://schemas.microsoft.com/office/drawing/2014/chart" uri="{C3380CC4-5D6E-409C-BE32-E72D297353CC}">
                <c16:uniqueId val="{0000000E-705C-4BBF-9E74-8DC8890E4D53}"/>
              </c:ext>
            </c:extLst>
          </c:dPt>
          <c:dPt>
            <c:idx val="3"/>
            <c:bubble3D val="0"/>
            <c:spPr>
              <a:solidFill>
                <a:srgbClr val="FAB600"/>
              </a:solidFill>
              <a:ln w="19050">
                <a:solidFill>
                  <a:schemeClr val="bg1"/>
                </a:solidFill>
              </a:ln>
              <a:effectLst/>
            </c:spPr>
            <c:extLst>
              <c:ext xmlns:c16="http://schemas.microsoft.com/office/drawing/2014/chart" uri="{C3380CC4-5D6E-409C-BE32-E72D297353CC}">
                <c16:uniqueId val="{00000010-705C-4BBF-9E74-8DC8890E4D53}"/>
              </c:ext>
            </c:extLst>
          </c:dPt>
          <c:dLbls>
            <c:dLbl>
              <c:idx val="0"/>
              <c:layout>
                <c:manualLayout>
                  <c:x val="-0.19010731775841275"/>
                  <c:y val="-0.14370330309609247"/>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705C-4BBF-9E74-8DC8890E4D53}"/>
                </c:ext>
              </c:extLst>
            </c:dLbl>
            <c:dLbl>
              <c:idx val="1"/>
              <c:layout>
                <c:manualLayout>
                  <c:x val="0.16648034450331076"/>
                  <c:y val="3.0348740830574185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517503560538823"/>
                      <c:h val="0.18065093890605194"/>
                    </c:manualLayout>
                  </c15:layout>
                </c:ext>
                <c:ext xmlns:c16="http://schemas.microsoft.com/office/drawing/2014/chart" uri="{C3380CC4-5D6E-409C-BE32-E72D297353CC}">
                  <c16:uniqueId val="{0000000C-705C-4BBF-9E74-8DC8890E4D53}"/>
                </c:ext>
              </c:extLst>
            </c:dLbl>
            <c:dLbl>
              <c:idx val="2"/>
              <c:layout>
                <c:manualLayout>
                  <c:x val="9.0882831018716859E-2"/>
                  <c:y val="0.13167315299914839"/>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705C-4BBF-9E74-8DC8890E4D53}"/>
                </c:ext>
              </c:extLst>
            </c:dLbl>
            <c:dLbl>
              <c:idx val="3"/>
              <c:layout>
                <c:manualLayout>
                  <c:x val="-0.10641287260811252"/>
                  <c:y val="7.457627118644068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705C-4BBF-9E74-8DC8890E4D5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2.1'!$C$37:$F$37</c:f>
              <c:strCache>
                <c:ptCount val="4"/>
                <c:pt idx="0">
                  <c:v>Air source heat pump</c:v>
                </c:pt>
                <c:pt idx="1">
                  <c:v>Ground source heat pump</c:v>
                </c:pt>
                <c:pt idx="2">
                  <c:v>Biomass</c:v>
                </c:pt>
                <c:pt idx="3">
                  <c:v>Solar thermal</c:v>
                </c:pt>
              </c:strCache>
            </c:strRef>
          </c:cat>
          <c:val>
            <c:numRef>
              <c:f>'Fig 2.1'!$C$38:$F$38</c:f>
              <c:numCache>
                <c:formatCode>#,##0</c:formatCode>
                <c:ptCount val="4"/>
                <c:pt idx="0">
                  <c:v>78871</c:v>
                </c:pt>
                <c:pt idx="1">
                  <c:v>15522</c:v>
                </c:pt>
                <c:pt idx="2">
                  <c:v>13094</c:v>
                </c:pt>
                <c:pt idx="3">
                  <c:v>9716</c:v>
                </c:pt>
              </c:numCache>
            </c:numRef>
          </c:val>
          <c:extLst>
            <c:ext xmlns:c16="http://schemas.microsoft.com/office/drawing/2014/chart" uri="{C3380CC4-5D6E-409C-BE32-E72D297353CC}">
              <c16:uniqueId val="{00000011-705C-4BBF-9E74-8DC8890E4D5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spPr>
            <a:solidFill>
              <a:srgbClr val="00778A"/>
            </a:solidFill>
            <a:ln w="3175">
              <a:solidFill>
                <a:schemeClr val="tx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3.1 '!$G$37:$G$48</c:f>
              <c:numCache>
                <c:formatCode>#,##0.00</c:formatCode>
                <c:ptCount val="12"/>
                <c:pt idx="0">
                  <c:v>151.96253993300002</c:v>
                </c:pt>
                <c:pt idx="1">
                  <c:v>717.73558694999997</c:v>
                </c:pt>
                <c:pt idx="2">
                  <c:v>890.39813159999994</c:v>
                </c:pt>
                <c:pt idx="3">
                  <c:v>965.7061756999999</c:v>
                </c:pt>
                <c:pt idx="4">
                  <c:v>1039.8181887599999</c:v>
                </c:pt>
                <c:pt idx="5">
                  <c:v>1160.1075304799999</c:v>
                </c:pt>
                <c:pt idx="6">
                  <c:v>1237.3734229500001</c:v>
                </c:pt>
                <c:pt idx="7">
                  <c:v>1340.8822757400001</c:v>
                </c:pt>
                <c:pt idx="8">
                  <c:v>996.00726728054201</c:v>
                </c:pt>
                <c:pt idx="9">
                  <c:v>859.11477830800004</c:v>
                </c:pt>
                <c:pt idx="10">
                  <c:v>762.63551361500015</c:v>
                </c:pt>
                <c:pt idx="11">
                  <c:v>622.99526828750004</c:v>
                </c:pt>
              </c:numCache>
            </c:numRef>
          </c:val>
          <c:extLst>
            <c:ext xmlns:c16="http://schemas.microsoft.com/office/drawing/2014/chart" uri="{C3380CC4-5D6E-409C-BE32-E72D297353CC}">
              <c16:uniqueId val="{00000001-2A3F-4B18-A928-E9AE8B03062B}"/>
            </c:ext>
          </c:extLst>
        </c:ser>
        <c:dLbls>
          <c:showLegendKey val="0"/>
          <c:showVal val="0"/>
          <c:showCatName val="0"/>
          <c:showSerName val="0"/>
          <c:showPercent val="0"/>
          <c:showBubbleSize val="0"/>
        </c:dLbls>
        <c:gapWidth val="50"/>
        <c:axId val="96975616"/>
        <c:axId val="96967936"/>
      </c:barChart>
      <c:catAx>
        <c:axId val="96975616"/>
        <c:scaling>
          <c:orientation val="minMax"/>
        </c:scaling>
        <c:delete val="0"/>
        <c:axPos val="b"/>
        <c:numFmt formatCode="&quot;SY&quot;0"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96967936"/>
        <c:crosses val="autoZero"/>
        <c:auto val="1"/>
        <c:lblAlgn val="ctr"/>
        <c:lblOffset val="100"/>
        <c:noMultiLvlLbl val="0"/>
      </c:catAx>
      <c:valAx>
        <c:axId val="969679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r>
                  <a:rPr lang="en-GB" sz="1100" b="0">
                    <a:solidFill>
                      <a:sysClr val="windowText" lastClr="000000"/>
                    </a:solidFill>
                    <a:latin typeface="Aptos" panose="020B0004020202020204" pitchFamily="34" charset="0"/>
                    <a:ea typeface="Verdana" panose="020B0604030504040204" pitchFamily="34" charset="0"/>
                  </a:rPr>
                  <a:t>Heat</a:t>
                </a:r>
                <a:r>
                  <a:rPr lang="en-GB" sz="1100" b="0" baseline="0">
                    <a:solidFill>
                      <a:sysClr val="windowText" lastClr="000000"/>
                    </a:solidFill>
                    <a:latin typeface="Aptos" panose="020B0004020202020204" pitchFamily="34" charset="0"/>
                    <a:ea typeface="Verdana" panose="020B0604030504040204" pitchFamily="34" charset="0"/>
                  </a:rPr>
                  <a:t> Output (GWh)</a:t>
                </a:r>
                <a:endParaRPr lang="en-GB" sz="1100" b="0">
                  <a:solidFill>
                    <a:sysClr val="windowText" lastClr="000000"/>
                  </a:solidFill>
                  <a:latin typeface="Aptos" panose="020B0004020202020204" pitchFamily="34" charset="0"/>
                  <a:ea typeface="Verdana" panose="020B0604030504040204" pitchFamily="34" charset="0"/>
                </a:endParaRPr>
              </a:p>
            </c:rich>
          </c:tx>
          <c:layout>
            <c:manualLayout>
              <c:xMode val="edge"/>
              <c:yMode val="edge"/>
              <c:x val="1.5822003704155315E-2"/>
              <c:y val="0.2984825008401322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969756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Air Source Heat Pump</c:v>
          </c:tx>
          <c:spPr>
            <a:solidFill>
              <a:srgbClr val="00778A"/>
            </a:solidFill>
            <a:ln w="3175">
              <a:solidFill>
                <a:schemeClr val="tx1"/>
              </a:solidFill>
            </a:ln>
            <a:effectLst/>
          </c:spPr>
          <c:invertIfNegative val="0"/>
          <c:dLbls>
            <c:numFmt formatCode="&quot;£&quot;#,##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Air Source Heat Pump</c:v>
              </c:pt>
              <c:pt idx="1">
                <c:v> Biomass</c:v>
              </c:pt>
              <c:pt idx="2">
                <c:v> Ground Source Heat Pump</c:v>
              </c:pt>
              <c:pt idx="3">
                <c:v> Solar Thermal</c:v>
              </c:pt>
            </c:strLit>
          </c:cat>
          <c:val>
            <c:numRef>
              <c:f>'Fig 3.2'!$C$46:$F$46</c:f>
              <c:numCache>
                <c:formatCode>"£"#,##0.00_);[Red]\("£"#,##0.00\)</c:formatCode>
                <c:ptCount val="4"/>
                <c:pt idx="0">
                  <c:v>63434431.5</c:v>
                </c:pt>
                <c:pt idx="1">
                  <c:v>27845785.829999998</c:v>
                </c:pt>
                <c:pt idx="2">
                  <c:v>2041714.94</c:v>
                </c:pt>
                <c:pt idx="3">
                  <c:v>460014.92</c:v>
                </c:pt>
              </c:numCache>
            </c:numRef>
          </c:val>
          <c:extLst>
            <c:ext xmlns:c16="http://schemas.microsoft.com/office/drawing/2014/chart" uri="{C3380CC4-5D6E-409C-BE32-E72D297353CC}">
              <c16:uniqueId val="{00000008-EAD3-44B2-8D4E-335E9077D984}"/>
            </c:ext>
          </c:extLst>
        </c:ser>
        <c:dLbls>
          <c:dLblPos val="outEnd"/>
          <c:showLegendKey val="0"/>
          <c:showVal val="1"/>
          <c:showCatName val="0"/>
          <c:showSerName val="0"/>
          <c:showPercent val="0"/>
          <c:showBubbleSize val="0"/>
        </c:dLbls>
        <c:gapWidth val="50"/>
        <c:overlap val="-27"/>
        <c:axId val="851618591"/>
        <c:axId val="851620991"/>
      </c:barChart>
      <c:catAx>
        <c:axId val="851618591"/>
        <c:scaling>
          <c:orientation val="minMax"/>
        </c:scaling>
        <c:delete val="0"/>
        <c:axPos val="b"/>
        <c:numFmt formatCode="#,##0.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851620991"/>
        <c:crosses val="autoZero"/>
        <c:auto val="1"/>
        <c:lblAlgn val="ctr"/>
        <c:lblOffset val="100"/>
        <c:noMultiLvlLbl val="0"/>
      </c:catAx>
      <c:valAx>
        <c:axId val="85162099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_);[Red]\(&quot;£&quot;#,##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851618591"/>
        <c:crosses val="autoZero"/>
        <c:crossBetween val="between"/>
        <c:dispUnits>
          <c:builtInUnit val="millions"/>
          <c:dispUnitsLbl>
            <c:layout>
              <c:manualLayout>
                <c:xMode val="edge"/>
                <c:yMode val="edge"/>
                <c:x val="9.6342927718621411E-3"/>
                <c:y val="0.40804892798868092"/>
              </c:manualLayout>
            </c:layout>
            <c:tx>
              <c:rich>
                <a:bodyPr rot="-54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r>
                    <a:rPr lang="en-GB" sz="1000" b="0">
                      <a:latin typeface="Aptos" panose="020B0004020202020204" pitchFamily="34" charset="0"/>
                    </a:rPr>
                    <a:t>Millions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dispUnitsLbl>
        </c:dispUnits>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Verdana" panose="020B0604030504040204" pitchFamily="34" charset="0"/>
                <a:cs typeface="+mn-cs"/>
              </a:defRPr>
            </a:pPr>
            <a:r>
              <a:rPr lang="en-GB" sz="1400" b="1">
                <a:solidFill>
                  <a:schemeClr val="tx1"/>
                </a:solidFill>
                <a:latin typeface="Aptos" panose="020B0004020202020204" pitchFamily="34" charset="0"/>
                <a:ea typeface="Verdana" panose="020B0604030504040204" pitchFamily="34" charset="0"/>
              </a:rPr>
              <a:t>a) ASHP</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v>ASHP Payments</c:v>
          </c:tx>
          <c:spPr>
            <a:solidFill>
              <a:srgbClr val="007C91"/>
            </a:solidFill>
            <a:ln w="3175">
              <a:solidFill>
                <a:schemeClr val="tx1"/>
              </a:solidFill>
            </a:ln>
            <a:effectLst/>
          </c:spPr>
          <c:invertIfNegative val="0"/>
          <c:cat>
            <c:strRef>
              <c:f>'Fig 3.4'!$B$35:$B$46</c:f>
              <c:strCache>
                <c:ptCount val="12"/>
                <c:pt idx="0">
                  <c:v>SY1</c:v>
                </c:pt>
                <c:pt idx="1">
                  <c:v>SY2</c:v>
                </c:pt>
                <c:pt idx="2">
                  <c:v>SY3</c:v>
                </c:pt>
                <c:pt idx="3">
                  <c:v>SY4</c:v>
                </c:pt>
                <c:pt idx="4">
                  <c:v>SY5</c:v>
                </c:pt>
                <c:pt idx="5">
                  <c:v>SY6</c:v>
                </c:pt>
                <c:pt idx="6">
                  <c:v>SY7</c:v>
                </c:pt>
                <c:pt idx="7">
                  <c:v>SY8</c:v>
                </c:pt>
                <c:pt idx="8">
                  <c:v>SY9</c:v>
                </c:pt>
                <c:pt idx="9">
                  <c:v>SY10</c:v>
                </c:pt>
                <c:pt idx="10">
                  <c:v>SY11</c:v>
                </c:pt>
                <c:pt idx="11">
                  <c:v>SY12</c:v>
                </c:pt>
              </c:strCache>
            </c:strRef>
          </c:cat>
          <c:val>
            <c:numRef>
              <c:f>'Fig 3.4'!$C$35:$C$46</c:f>
              <c:numCache>
                <c:formatCode>"£"#,##0.00_);[Red]\("£"#,##0.00\)</c:formatCode>
                <c:ptCount val="12"/>
                <c:pt idx="0">
                  <c:v>2527964.98</c:v>
                </c:pt>
                <c:pt idx="1">
                  <c:v>11944976.390000001</c:v>
                </c:pt>
                <c:pt idx="2">
                  <c:v>16518556.199999999</c:v>
                </c:pt>
                <c:pt idx="3">
                  <c:v>21561528.949999999</c:v>
                </c:pt>
                <c:pt idx="4">
                  <c:v>28479437.239999998</c:v>
                </c:pt>
                <c:pt idx="5">
                  <c:v>38223073.57</c:v>
                </c:pt>
                <c:pt idx="6">
                  <c:v>48270624.329999998</c:v>
                </c:pt>
                <c:pt idx="7">
                  <c:v>58493629.700000003</c:v>
                </c:pt>
                <c:pt idx="8">
                  <c:v>73239930.069999993</c:v>
                </c:pt>
                <c:pt idx="9">
                  <c:v>72274340.319999993</c:v>
                </c:pt>
                <c:pt idx="10">
                  <c:v>70737985.25</c:v>
                </c:pt>
                <c:pt idx="11">
                  <c:v>63434431.5</c:v>
                </c:pt>
              </c:numCache>
            </c:numRef>
          </c:val>
          <c:extLst>
            <c:ext xmlns:c16="http://schemas.microsoft.com/office/drawing/2014/chart" uri="{C3380CC4-5D6E-409C-BE32-E72D297353CC}">
              <c16:uniqueId val="{00000000-FF61-4812-889C-B792E6BCDCB4}"/>
            </c:ext>
          </c:extLst>
        </c:ser>
        <c:dLbls>
          <c:showLegendKey val="0"/>
          <c:showVal val="0"/>
          <c:showCatName val="0"/>
          <c:showSerName val="0"/>
          <c:showPercent val="0"/>
          <c:showBubbleSize val="0"/>
        </c:dLbls>
        <c:gapWidth val="50"/>
        <c:overlap val="-27"/>
        <c:axId val="541140576"/>
        <c:axId val="541139136"/>
      </c:barChart>
      <c:lineChart>
        <c:grouping val="standard"/>
        <c:varyColors val="0"/>
        <c:ser>
          <c:idx val="1"/>
          <c:order val="1"/>
          <c:tx>
            <c:v>ASHP Heat Output (GWh)</c:v>
          </c:tx>
          <c:spPr>
            <a:ln w="28575" cap="rnd">
              <a:solidFill>
                <a:srgbClr val="F46A25"/>
              </a:solidFill>
              <a:round/>
            </a:ln>
            <a:effectLst/>
          </c:spPr>
          <c:marker>
            <c:symbol val="none"/>
          </c:marker>
          <c:val>
            <c:numRef>
              <c:f>'Fig 3.4'!$D$35:$D$46</c:f>
              <c:numCache>
                <c:formatCode>0.00</c:formatCode>
                <c:ptCount val="12"/>
                <c:pt idx="0">
                  <c:v>40.464323380000003</c:v>
                </c:pt>
                <c:pt idx="1">
                  <c:v>191.05830589999999</c:v>
                </c:pt>
                <c:pt idx="2">
                  <c:v>255.1376319</c:v>
                </c:pt>
                <c:pt idx="3">
                  <c:v>309.83081069999997</c:v>
                </c:pt>
                <c:pt idx="4">
                  <c:v>367.5709238</c:v>
                </c:pt>
                <c:pt idx="5">
                  <c:v>453.69258330000002</c:v>
                </c:pt>
                <c:pt idx="6">
                  <c:v>549.26978020000001</c:v>
                </c:pt>
                <c:pt idx="7">
                  <c:v>731.37835259999997</c:v>
                </c:pt>
                <c:pt idx="8">
                  <c:v>682.69174983254197</c:v>
                </c:pt>
                <c:pt idx="9">
                  <c:v>648.48833390000004</c:v>
                </c:pt>
                <c:pt idx="10">
                  <c:v>599.47306930000002</c:v>
                </c:pt>
                <c:pt idx="11">
                  <c:v>489.91281924999998</c:v>
                </c:pt>
              </c:numCache>
            </c:numRef>
          </c:val>
          <c:smooth val="0"/>
          <c:extLst>
            <c:ext xmlns:c16="http://schemas.microsoft.com/office/drawing/2014/chart" uri="{C3380CC4-5D6E-409C-BE32-E72D297353CC}">
              <c16:uniqueId val="{00000001-FF61-4812-889C-B792E6BCDCB4}"/>
            </c:ext>
          </c:extLst>
        </c:ser>
        <c:dLbls>
          <c:showLegendKey val="0"/>
          <c:showVal val="0"/>
          <c:showCatName val="0"/>
          <c:showSerName val="0"/>
          <c:showPercent val="0"/>
          <c:showBubbleSize val="0"/>
        </c:dLbls>
        <c:marker val="1"/>
        <c:smooth val="0"/>
        <c:axId val="1544631359"/>
        <c:axId val="1544630879"/>
      </c:lineChart>
      <c:catAx>
        <c:axId val="541140576"/>
        <c:scaling>
          <c:orientation val="minMax"/>
        </c:scaling>
        <c:delete val="0"/>
        <c:axPos val="b"/>
        <c:numFmt formatCode="&quot;SY&quot;\1" sourceLinked="0"/>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541139136"/>
        <c:crosses val="autoZero"/>
        <c:auto val="1"/>
        <c:lblAlgn val="ctr"/>
        <c:lblOffset val="100"/>
        <c:noMultiLvlLbl val="0"/>
      </c:catAx>
      <c:valAx>
        <c:axId val="541139136"/>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_);[Red]\(&quot;£&quot;#,##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541140576"/>
        <c:crosses val="autoZero"/>
        <c:crossBetween val="between"/>
        <c:dispUnits>
          <c:builtInUnit val="millions"/>
          <c:dispUnitsLbl>
            <c:layout>
              <c:manualLayout>
                <c:xMode val="edge"/>
                <c:yMode val="edge"/>
                <c:x val="1.3930430334027587E-2"/>
                <c:y val="0.38015803480804872"/>
              </c:manualLayout>
            </c:layout>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ispUnitsLbl>
        </c:dispUnits>
      </c:valAx>
      <c:valAx>
        <c:axId val="1544630879"/>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100" b="0">
                    <a:solidFill>
                      <a:schemeClr val="tx1"/>
                    </a:solidFill>
                    <a:latin typeface="Aptos" panose="020B0004020202020204" pitchFamily="34" charset="0"/>
                    <a:ea typeface="Verdana" panose="020B0604030504040204" pitchFamily="34" charset="0"/>
                  </a:rPr>
                  <a:t>Heat</a:t>
                </a:r>
                <a:r>
                  <a:rPr lang="en-GB" sz="1100" b="0" baseline="0">
                    <a:solidFill>
                      <a:schemeClr val="tx1"/>
                    </a:solidFill>
                    <a:latin typeface="Aptos" panose="020B0004020202020204" pitchFamily="34" charset="0"/>
                    <a:ea typeface="Verdana" panose="020B0604030504040204" pitchFamily="34" charset="0"/>
                  </a:rPr>
                  <a:t> output (GWh)</a:t>
                </a:r>
                <a:endParaRPr lang="en-GB" sz="1100" b="0">
                  <a:solidFill>
                    <a:schemeClr val="tx1"/>
                  </a:solidFill>
                  <a:latin typeface="Aptos" panose="020B0004020202020204" pitchFamily="34" charset="0"/>
                  <a:ea typeface="Verdana" panose="020B0604030504040204" pitchFamily="34" charset="0"/>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44631359"/>
        <c:crosses val="max"/>
        <c:crossBetween val="between"/>
      </c:valAx>
      <c:catAx>
        <c:axId val="1544631359"/>
        <c:scaling>
          <c:orientation val="minMax"/>
        </c:scaling>
        <c:delete val="1"/>
        <c:axPos val="b"/>
        <c:majorTickMark val="out"/>
        <c:minorTickMark val="none"/>
        <c:tickLblPos val="nextTo"/>
        <c:crossAx val="154463087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GB"/>
              <a:t>b) Biomass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GB"/>
        </a:p>
      </c:txPr>
    </c:title>
    <c:autoTitleDeleted val="0"/>
    <c:plotArea>
      <c:layout/>
      <c:barChart>
        <c:barDir val="col"/>
        <c:grouping val="clustered"/>
        <c:varyColors val="0"/>
        <c:ser>
          <c:idx val="0"/>
          <c:order val="0"/>
          <c:tx>
            <c:v>Biomass Payments</c:v>
          </c:tx>
          <c:spPr>
            <a:solidFill>
              <a:srgbClr val="007C91"/>
            </a:solidFill>
            <a:ln w="3175">
              <a:solidFill>
                <a:schemeClr val="tx1"/>
              </a:solidFill>
            </a:ln>
            <a:effectLst/>
          </c:spPr>
          <c:invertIfNegative val="0"/>
          <c:cat>
            <c:strRef>
              <c:f>'Fig 3.4'!$B$35:$B$46</c:f>
              <c:strCache>
                <c:ptCount val="12"/>
                <c:pt idx="0">
                  <c:v>SY1</c:v>
                </c:pt>
                <c:pt idx="1">
                  <c:v>SY2</c:v>
                </c:pt>
                <c:pt idx="2">
                  <c:v>SY3</c:v>
                </c:pt>
                <c:pt idx="3">
                  <c:v>SY4</c:v>
                </c:pt>
                <c:pt idx="4">
                  <c:v>SY5</c:v>
                </c:pt>
                <c:pt idx="5">
                  <c:v>SY6</c:v>
                </c:pt>
                <c:pt idx="6">
                  <c:v>SY7</c:v>
                </c:pt>
                <c:pt idx="7">
                  <c:v>SY8</c:v>
                </c:pt>
                <c:pt idx="8">
                  <c:v>SY9</c:v>
                </c:pt>
                <c:pt idx="9">
                  <c:v>SY10</c:v>
                </c:pt>
                <c:pt idx="10">
                  <c:v>SY11</c:v>
                </c:pt>
                <c:pt idx="11">
                  <c:v>SY12</c:v>
                </c:pt>
              </c:strCache>
            </c:strRef>
          </c:cat>
          <c:val>
            <c:numRef>
              <c:f>'Fig 3.4'!$E$35:$E$46</c:f>
              <c:numCache>
                <c:formatCode>"£"#,##0.00_);[Red]\("£"#,##0.00\)</c:formatCode>
                <c:ptCount val="12"/>
                <c:pt idx="0">
                  <c:v>8995846.7200000007</c:v>
                </c:pt>
                <c:pt idx="1">
                  <c:v>42390827.369999997</c:v>
                </c:pt>
                <c:pt idx="2">
                  <c:v>47670185.039999999</c:v>
                </c:pt>
                <c:pt idx="3">
                  <c:v>47611497.020000003</c:v>
                </c:pt>
                <c:pt idx="4">
                  <c:v>49373309.700000003</c:v>
                </c:pt>
                <c:pt idx="5">
                  <c:v>52694767.530000001</c:v>
                </c:pt>
                <c:pt idx="6">
                  <c:v>51582810.310000002</c:v>
                </c:pt>
                <c:pt idx="7">
                  <c:v>42388352.229999997</c:v>
                </c:pt>
                <c:pt idx="8">
                  <c:v>9172669.3699999992</c:v>
                </c:pt>
                <c:pt idx="9">
                  <c:v>4229918.45</c:v>
                </c:pt>
                <c:pt idx="10">
                  <c:v>2762713.51</c:v>
                </c:pt>
                <c:pt idx="11">
                  <c:v>2041714.94</c:v>
                </c:pt>
              </c:numCache>
            </c:numRef>
          </c:val>
          <c:extLst>
            <c:ext xmlns:c16="http://schemas.microsoft.com/office/drawing/2014/chart" uri="{C3380CC4-5D6E-409C-BE32-E72D297353CC}">
              <c16:uniqueId val="{00000000-8AB1-4273-B9C1-0CDF64019E0C}"/>
            </c:ext>
          </c:extLst>
        </c:ser>
        <c:dLbls>
          <c:showLegendKey val="0"/>
          <c:showVal val="0"/>
          <c:showCatName val="0"/>
          <c:showSerName val="0"/>
          <c:showPercent val="0"/>
          <c:showBubbleSize val="0"/>
        </c:dLbls>
        <c:gapWidth val="50"/>
        <c:overlap val="-27"/>
        <c:axId val="687800896"/>
        <c:axId val="687802336"/>
      </c:barChart>
      <c:lineChart>
        <c:grouping val="standard"/>
        <c:varyColors val="0"/>
        <c:ser>
          <c:idx val="1"/>
          <c:order val="1"/>
          <c:tx>
            <c:v>Biomass Heat Output (GWh)</c:v>
          </c:tx>
          <c:spPr>
            <a:ln w="28575" cap="rnd">
              <a:solidFill>
                <a:srgbClr val="F46A25"/>
              </a:solidFill>
              <a:round/>
            </a:ln>
            <a:effectLst/>
          </c:spPr>
          <c:marker>
            <c:symbol val="none"/>
          </c:marker>
          <c:cat>
            <c:strRef>
              <c:f>'Fig 3.4'!$B$35:$B$46</c:f>
              <c:strCache>
                <c:ptCount val="12"/>
                <c:pt idx="0">
                  <c:v>SY1</c:v>
                </c:pt>
                <c:pt idx="1">
                  <c:v>SY2</c:v>
                </c:pt>
                <c:pt idx="2">
                  <c:v>SY3</c:v>
                </c:pt>
                <c:pt idx="3">
                  <c:v>SY4</c:v>
                </c:pt>
                <c:pt idx="4">
                  <c:v>SY5</c:v>
                </c:pt>
                <c:pt idx="5">
                  <c:v>SY6</c:v>
                </c:pt>
                <c:pt idx="6">
                  <c:v>SY7</c:v>
                </c:pt>
                <c:pt idx="7">
                  <c:v>SY8</c:v>
                </c:pt>
                <c:pt idx="8">
                  <c:v>SY9</c:v>
                </c:pt>
                <c:pt idx="9">
                  <c:v>SY10</c:v>
                </c:pt>
                <c:pt idx="10">
                  <c:v>SY11</c:v>
                </c:pt>
                <c:pt idx="11">
                  <c:v>SY12</c:v>
                </c:pt>
              </c:strCache>
            </c:strRef>
          </c:cat>
          <c:val>
            <c:numRef>
              <c:f>'Fig 3.4'!$F$35:$F$46</c:f>
              <c:numCache>
                <c:formatCode>0.00</c:formatCode>
                <c:ptCount val="12"/>
                <c:pt idx="0">
                  <c:v>83.122168500000001</c:v>
                </c:pt>
                <c:pt idx="1">
                  <c:v>411.8148898</c:v>
                </c:pt>
                <c:pt idx="2">
                  <c:v>486.25273179999999</c:v>
                </c:pt>
                <c:pt idx="3">
                  <c:v>479.94416530000001</c:v>
                </c:pt>
                <c:pt idx="4">
                  <c:v>476.8640843</c:v>
                </c:pt>
                <c:pt idx="5">
                  <c:v>492.11142849999999</c:v>
                </c:pt>
                <c:pt idx="6">
                  <c:v>465.72158230000002</c:v>
                </c:pt>
                <c:pt idx="7">
                  <c:v>391.93346229999997</c:v>
                </c:pt>
                <c:pt idx="8">
                  <c:v>121.15364599999999</c:v>
                </c:pt>
                <c:pt idx="9">
                  <c:v>54.942951999999998</c:v>
                </c:pt>
                <c:pt idx="10">
                  <c:v>34.126350500000001</c:v>
                </c:pt>
                <c:pt idx="11">
                  <c:v>24.50765225</c:v>
                </c:pt>
              </c:numCache>
            </c:numRef>
          </c:val>
          <c:smooth val="0"/>
          <c:extLst>
            <c:ext xmlns:c16="http://schemas.microsoft.com/office/drawing/2014/chart" uri="{C3380CC4-5D6E-409C-BE32-E72D297353CC}">
              <c16:uniqueId val="{00000001-8AB1-4273-B9C1-0CDF64019E0C}"/>
            </c:ext>
          </c:extLst>
        </c:ser>
        <c:dLbls>
          <c:showLegendKey val="0"/>
          <c:showVal val="0"/>
          <c:showCatName val="0"/>
          <c:showSerName val="0"/>
          <c:showPercent val="0"/>
          <c:showBubbleSize val="0"/>
        </c:dLbls>
        <c:marker val="1"/>
        <c:smooth val="0"/>
        <c:axId val="1552667727"/>
        <c:axId val="546313840"/>
      </c:lineChart>
      <c:catAx>
        <c:axId val="6878008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687802336"/>
        <c:crosses val="autoZero"/>
        <c:auto val="1"/>
        <c:lblAlgn val="ctr"/>
        <c:lblOffset val="100"/>
        <c:noMultiLvlLbl val="0"/>
      </c:catAx>
      <c:valAx>
        <c:axId val="687802336"/>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_);[Red]\(&quot;£&quot;#,##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687800896"/>
        <c:crosses val="autoZero"/>
        <c:crossBetween val="between"/>
        <c:dispUnits>
          <c:builtInUnit val="millions"/>
          <c:dispUnitsLbl>
            <c:layout>
              <c:manualLayout>
                <c:xMode val="edge"/>
                <c:yMode val="edge"/>
                <c:x val="1.4343092031828864E-2"/>
                <c:y val="0.41156605491067355"/>
              </c:manualLayout>
            </c:layout>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dispUnitsLbl>
        </c:dispUnits>
      </c:valAx>
      <c:valAx>
        <c:axId val="546313840"/>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GB" sz="1100" b="0"/>
                  <a:t>Heat output (GWh)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1552667727"/>
        <c:crosses val="max"/>
        <c:crossBetween val="between"/>
      </c:valAx>
      <c:catAx>
        <c:axId val="1552667727"/>
        <c:scaling>
          <c:orientation val="minMax"/>
        </c:scaling>
        <c:delete val="1"/>
        <c:axPos val="b"/>
        <c:numFmt formatCode="General" sourceLinked="1"/>
        <c:majorTickMark val="out"/>
        <c:minorTickMark val="none"/>
        <c:tickLblPos val="nextTo"/>
        <c:crossAx val="546313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GB"/>
              <a:t>c) GSHP</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GB"/>
        </a:p>
      </c:txPr>
    </c:title>
    <c:autoTitleDeleted val="0"/>
    <c:plotArea>
      <c:layout/>
      <c:barChart>
        <c:barDir val="col"/>
        <c:grouping val="clustered"/>
        <c:varyColors val="0"/>
        <c:ser>
          <c:idx val="0"/>
          <c:order val="0"/>
          <c:tx>
            <c:v>GHSP Payments</c:v>
          </c:tx>
          <c:spPr>
            <a:solidFill>
              <a:srgbClr val="007C91"/>
            </a:solidFill>
            <a:ln w="3175">
              <a:solidFill>
                <a:schemeClr val="tx1"/>
              </a:solidFill>
            </a:ln>
            <a:effectLst/>
          </c:spPr>
          <c:invertIfNegative val="0"/>
          <c:cat>
            <c:strRef>
              <c:f>'Fig 3.4'!$B$35:$B$46</c:f>
              <c:strCache>
                <c:ptCount val="12"/>
                <c:pt idx="0">
                  <c:v>SY1</c:v>
                </c:pt>
                <c:pt idx="1">
                  <c:v>SY2</c:v>
                </c:pt>
                <c:pt idx="2">
                  <c:v>SY3</c:v>
                </c:pt>
                <c:pt idx="3">
                  <c:v>SY4</c:v>
                </c:pt>
                <c:pt idx="4">
                  <c:v>SY5</c:v>
                </c:pt>
                <c:pt idx="5">
                  <c:v>SY6</c:v>
                </c:pt>
                <c:pt idx="6">
                  <c:v>SY7</c:v>
                </c:pt>
                <c:pt idx="7">
                  <c:v>SY8</c:v>
                </c:pt>
                <c:pt idx="8">
                  <c:v>SY9</c:v>
                </c:pt>
                <c:pt idx="9">
                  <c:v>SY10</c:v>
                </c:pt>
                <c:pt idx="10">
                  <c:v>SY11</c:v>
                </c:pt>
                <c:pt idx="11">
                  <c:v>SY12</c:v>
                </c:pt>
              </c:strCache>
            </c:strRef>
          </c:cat>
          <c:val>
            <c:numRef>
              <c:f>'Fig 3.4'!$G$35:$G$46</c:f>
              <c:numCache>
                <c:formatCode>"£"#,##0.00_);[Red]\("£"#,##0.00\)</c:formatCode>
                <c:ptCount val="12"/>
                <c:pt idx="0">
                  <c:v>4278918.45</c:v>
                </c:pt>
                <c:pt idx="1">
                  <c:v>17681220.420000002</c:v>
                </c:pt>
                <c:pt idx="2">
                  <c:v>23795407.77</c:v>
                </c:pt>
                <c:pt idx="3">
                  <c:v>29387301.960000001</c:v>
                </c:pt>
                <c:pt idx="4">
                  <c:v>34320265.590000004</c:v>
                </c:pt>
                <c:pt idx="5">
                  <c:v>39307637.770000003</c:v>
                </c:pt>
                <c:pt idx="6">
                  <c:v>42203523.140000001</c:v>
                </c:pt>
                <c:pt idx="7">
                  <c:v>42487243.049999997</c:v>
                </c:pt>
                <c:pt idx="8">
                  <c:v>40511335.289999999</c:v>
                </c:pt>
                <c:pt idx="9">
                  <c:v>36547317.520000003</c:v>
                </c:pt>
                <c:pt idx="10">
                  <c:v>32072353.100000001</c:v>
                </c:pt>
                <c:pt idx="11">
                  <c:v>27845785.829999998</c:v>
                </c:pt>
              </c:numCache>
            </c:numRef>
          </c:val>
          <c:extLst>
            <c:ext xmlns:c16="http://schemas.microsoft.com/office/drawing/2014/chart" uri="{C3380CC4-5D6E-409C-BE32-E72D297353CC}">
              <c16:uniqueId val="{00000000-DFEB-4EAB-8D1C-8E68BA2CD56C}"/>
            </c:ext>
          </c:extLst>
        </c:ser>
        <c:dLbls>
          <c:showLegendKey val="0"/>
          <c:showVal val="0"/>
          <c:showCatName val="0"/>
          <c:showSerName val="0"/>
          <c:showPercent val="0"/>
          <c:showBubbleSize val="0"/>
        </c:dLbls>
        <c:gapWidth val="50"/>
        <c:overlap val="-27"/>
        <c:axId val="540095296"/>
        <c:axId val="540096256"/>
      </c:barChart>
      <c:lineChart>
        <c:grouping val="standard"/>
        <c:varyColors val="0"/>
        <c:ser>
          <c:idx val="1"/>
          <c:order val="1"/>
          <c:tx>
            <c:v>GSHP Heat Output (GWh)</c:v>
          </c:tx>
          <c:spPr>
            <a:ln w="28575" cap="rnd">
              <a:solidFill>
                <a:srgbClr val="F46A25"/>
              </a:solidFill>
              <a:round/>
            </a:ln>
            <a:effectLst/>
          </c:spPr>
          <c:marker>
            <c:symbol val="none"/>
          </c:marker>
          <c:cat>
            <c:strRef>
              <c:f>'Fig 3.4'!$B$35:$B$46</c:f>
              <c:strCache>
                <c:ptCount val="12"/>
                <c:pt idx="0">
                  <c:v>SY1</c:v>
                </c:pt>
                <c:pt idx="1">
                  <c:v>SY2</c:v>
                </c:pt>
                <c:pt idx="2">
                  <c:v>SY3</c:v>
                </c:pt>
                <c:pt idx="3">
                  <c:v>SY4</c:v>
                </c:pt>
                <c:pt idx="4">
                  <c:v>SY5</c:v>
                </c:pt>
                <c:pt idx="5">
                  <c:v>SY6</c:v>
                </c:pt>
                <c:pt idx="6">
                  <c:v>SY7</c:v>
                </c:pt>
                <c:pt idx="7">
                  <c:v>SY8</c:v>
                </c:pt>
                <c:pt idx="8">
                  <c:v>SY9</c:v>
                </c:pt>
                <c:pt idx="9">
                  <c:v>SY10</c:v>
                </c:pt>
                <c:pt idx="10">
                  <c:v>SY11</c:v>
                </c:pt>
                <c:pt idx="11">
                  <c:v>SY12</c:v>
                </c:pt>
              </c:strCache>
            </c:strRef>
          </c:cat>
          <c:val>
            <c:numRef>
              <c:f>'Fig 3.4'!$H$35:$H$46</c:f>
              <c:numCache>
                <c:formatCode>0.00</c:formatCode>
                <c:ptCount val="12"/>
                <c:pt idx="0">
                  <c:v>25.166443520000001</c:v>
                </c:pt>
                <c:pt idx="1">
                  <c:v>104.0281033</c:v>
                </c:pt>
                <c:pt idx="2">
                  <c:v>136.6081174</c:v>
                </c:pt>
                <c:pt idx="3">
                  <c:v>162.7824512</c:v>
                </c:pt>
                <c:pt idx="4">
                  <c:v>181.7942511</c:v>
                </c:pt>
                <c:pt idx="5">
                  <c:v>200.50464890000001</c:v>
                </c:pt>
                <c:pt idx="6">
                  <c:v>208.87290290000001</c:v>
                </c:pt>
                <c:pt idx="7">
                  <c:v>206.48154869999999</c:v>
                </c:pt>
                <c:pt idx="8">
                  <c:v>186.63436720000001</c:v>
                </c:pt>
                <c:pt idx="9">
                  <c:v>152.3624605</c:v>
                </c:pt>
                <c:pt idx="10">
                  <c:v>126.6069895</c:v>
                </c:pt>
                <c:pt idx="11">
                  <c:v>106.869689725</c:v>
                </c:pt>
              </c:numCache>
            </c:numRef>
          </c:val>
          <c:smooth val="0"/>
          <c:extLst>
            <c:ext xmlns:c16="http://schemas.microsoft.com/office/drawing/2014/chart" uri="{C3380CC4-5D6E-409C-BE32-E72D297353CC}">
              <c16:uniqueId val="{00000001-DFEB-4EAB-8D1C-8E68BA2CD56C}"/>
            </c:ext>
          </c:extLst>
        </c:ser>
        <c:dLbls>
          <c:showLegendKey val="0"/>
          <c:showVal val="0"/>
          <c:showCatName val="0"/>
          <c:showSerName val="0"/>
          <c:showPercent val="0"/>
          <c:showBubbleSize val="0"/>
        </c:dLbls>
        <c:marker val="1"/>
        <c:smooth val="0"/>
        <c:axId val="546281040"/>
        <c:axId val="546280560"/>
      </c:lineChart>
      <c:catAx>
        <c:axId val="5400952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540096256"/>
        <c:crosses val="autoZero"/>
        <c:auto val="1"/>
        <c:lblAlgn val="ctr"/>
        <c:lblOffset val="100"/>
        <c:noMultiLvlLbl val="0"/>
      </c:catAx>
      <c:valAx>
        <c:axId val="540096256"/>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_);[Red]\(&quot;£&quot;#,##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540095296"/>
        <c:crosses val="autoZero"/>
        <c:crossBetween val="between"/>
        <c:dispUnits>
          <c:builtInUnit val="millions"/>
          <c:dispUnitsLbl>
            <c:layout>
              <c:manualLayout>
                <c:xMode val="edge"/>
                <c:yMode val="edge"/>
                <c:x val="5.5360510258258963E-3"/>
                <c:y val="0.37768846834475067"/>
              </c:manualLayout>
            </c:layout>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dispUnitsLbl>
        </c:dispUnits>
      </c:valAx>
      <c:valAx>
        <c:axId val="546280560"/>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GB" sz="1100" b="0"/>
                  <a:t>Heat output (GWh)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546281040"/>
        <c:crosses val="max"/>
        <c:crossBetween val="between"/>
      </c:valAx>
      <c:catAx>
        <c:axId val="546281040"/>
        <c:scaling>
          <c:orientation val="minMax"/>
        </c:scaling>
        <c:delete val="1"/>
        <c:axPos val="b"/>
        <c:numFmt formatCode="General" sourceLinked="1"/>
        <c:majorTickMark val="out"/>
        <c:minorTickMark val="none"/>
        <c:tickLblPos val="nextTo"/>
        <c:crossAx val="5462805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r>
              <a:rPr lang="en-GB"/>
              <a:t>d) Solar thermal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mn-ea"/>
              <a:cs typeface="+mn-cs"/>
            </a:defRPr>
          </a:pPr>
          <a:endParaRPr lang="en-GB"/>
        </a:p>
      </c:txPr>
    </c:title>
    <c:autoTitleDeleted val="0"/>
    <c:plotArea>
      <c:layout/>
      <c:barChart>
        <c:barDir val="col"/>
        <c:grouping val="clustered"/>
        <c:varyColors val="0"/>
        <c:ser>
          <c:idx val="0"/>
          <c:order val="0"/>
          <c:tx>
            <c:v>Solar Thermal Payments</c:v>
          </c:tx>
          <c:spPr>
            <a:solidFill>
              <a:srgbClr val="007C91"/>
            </a:solidFill>
            <a:ln w="3175">
              <a:solidFill>
                <a:schemeClr val="tx1"/>
              </a:solidFill>
            </a:ln>
            <a:effectLst/>
          </c:spPr>
          <c:invertIfNegative val="0"/>
          <c:cat>
            <c:strRef>
              <c:f>'Fig 3.4'!$B$35:$B$46</c:f>
              <c:strCache>
                <c:ptCount val="12"/>
                <c:pt idx="0">
                  <c:v>SY1</c:v>
                </c:pt>
                <c:pt idx="1">
                  <c:v>SY2</c:v>
                </c:pt>
                <c:pt idx="2">
                  <c:v>SY3</c:v>
                </c:pt>
                <c:pt idx="3">
                  <c:v>SY4</c:v>
                </c:pt>
                <c:pt idx="4">
                  <c:v>SY5</c:v>
                </c:pt>
                <c:pt idx="5">
                  <c:v>SY6</c:v>
                </c:pt>
                <c:pt idx="6">
                  <c:v>SY7</c:v>
                </c:pt>
                <c:pt idx="7">
                  <c:v>SY8</c:v>
                </c:pt>
                <c:pt idx="8">
                  <c:v>SY9</c:v>
                </c:pt>
                <c:pt idx="9">
                  <c:v>SY10</c:v>
                </c:pt>
                <c:pt idx="10">
                  <c:v>SY11</c:v>
                </c:pt>
                <c:pt idx="11">
                  <c:v>SY12</c:v>
                </c:pt>
              </c:strCache>
            </c:strRef>
          </c:cat>
          <c:val>
            <c:numRef>
              <c:f>'Fig 3.4'!$I$35:$I$46</c:f>
              <c:numCache>
                <c:formatCode>"£"#,##0.00_);[Red]\("£"#,##0.00\)</c:formatCode>
                <c:ptCount val="12"/>
                <c:pt idx="0">
                  <c:v>546659.27</c:v>
                </c:pt>
                <c:pt idx="1">
                  <c:v>1828246.59</c:v>
                </c:pt>
                <c:pt idx="2">
                  <c:v>2149162.77</c:v>
                </c:pt>
                <c:pt idx="3">
                  <c:v>2365165.0699999998</c:v>
                </c:pt>
                <c:pt idx="4">
                  <c:v>2559535.4700000002</c:v>
                </c:pt>
                <c:pt idx="5">
                  <c:v>2691956.96</c:v>
                </c:pt>
                <c:pt idx="6">
                  <c:v>2712206.3</c:v>
                </c:pt>
                <c:pt idx="7">
                  <c:v>2269011.5099999998</c:v>
                </c:pt>
                <c:pt idx="8">
                  <c:v>1223853.04</c:v>
                </c:pt>
                <c:pt idx="9">
                  <c:v>810387.13</c:v>
                </c:pt>
                <c:pt idx="10">
                  <c:v>620753.36</c:v>
                </c:pt>
                <c:pt idx="11">
                  <c:v>460014.92</c:v>
                </c:pt>
              </c:numCache>
            </c:numRef>
          </c:val>
          <c:extLst>
            <c:ext xmlns:c16="http://schemas.microsoft.com/office/drawing/2014/chart" uri="{C3380CC4-5D6E-409C-BE32-E72D297353CC}">
              <c16:uniqueId val="{00000000-B14D-4B78-B8BE-DE50749D96FA}"/>
            </c:ext>
          </c:extLst>
        </c:ser>
        <c:dLbls>
          <c:showLegendKey val="0"/>
          <c:showVal val="0"/>
          <c:showCatName val="0"/>
          <c:showSerName val="0"/>
          <c:showPercent val="0"/>
          <c:showBubbleSize val="0"/>
        </c:dLbls>
        <c:gapWidth val="50"/>
        <c:overlap val="-27"/>
        <c:axId val="606074944"/>
        <c:axId val="606073984"/>
      </c:barChart>
      <c:lineChart>
        <c:grouping val="standard"/>
        <c:varyColors val="0"/>
        <c:ser>
          <c:idx val="1"/>
          <c:order val="1"/>
          <c:tx>
            <c:v>Solar Thermal Heat Output (GWh)</c:v>
          </c:tx>
          <c:spPr>
            <a:ln w="28575" cap="rnd">
              <a:solidFill>
                <a:srgbClr val="F46A25"/>
              </a:solidFill>
              <a:round/>
            </a:ln>
            <a:effectLst/>
          </c:spPr>
          <c:marker>
            <c:symbol val="none"/>
          </c:marker>
          <c:cat>
            <c:strRef>
              <c:f>'Fig 3.4'!$B$35:$B$46</c:f>
              <c:strCache>
                <c:ptCount val="12"/>
                <c:pt idx="0">
                  <c:v>SY1</c:v>
                </c:pt>
                <c:pt idx="1">
                  <c:v>SY2</c:v>
                </c:pt>
                <c:pt idx="2">
                  <c:v>SY3</c:v>
                </c:pt>
                <c:pt idx="3">
                  <c:v>SY4</c:v>
                </c:pt>
                <c:pt idx="4">
                  <c:v>SY5</c:v>
                </c:pt>
                <c:pt idx="5">
                  <c:v>SY6</c:v>
                </c:pt>
                <c:pt idx="6">
                  <c:v>SY7</c:v>
                </c:pt>
                <c:pt idx="7">
                  <c:v>SY8</c:v>
                </c:pt>
                <c:pt idx="8">
                  <c:v>SY9</c:v>
                </c:pt>
                <c:pt idx="9">
                  <c:v>SY10</c:v>
                </c:pt>
                <c:pt idx="10">
                  <c:v>SY11</c:v>
                </c:pt>
                <c:pt idx="11">
                  <c:v>SY12</c:v>
                </c:pt>
              </c:strCache>
            </c:strRef>
          </c:cat>
          <c:val>
            <c:numRef>
              <c:f>'Fig 3.4'!$J$35:$J$46</c:f>
              <c:numCache>
                <c:formatCode>0.00</c:formatCode>
                <c:ptCount val="12"/>
                <c:pt idx="0">
                  <c:v>3.2096045329999998</c:v>
                </c:pt>
                <c:pt idx="1">
                  <c:v>10.83428795</c:v>
                </c:pt>
                <c:pt idx="2">
                  <c:v>12.3996505</c:v>
                </c:pt>
                <c:pt idx="3">
                  <c:v>13.1487485</c:v>
                </c:pt>
                <c:pt idx="4">
                  <c:v>13.58892956</c:v>
                </c:pt>
                <c:pt idx="5">
                  <c:v>13.79886978</c:v>
                </c:pt>
                <c:pt idx="6">
                  <c:v>13.509157549999999</c:v>
                </c:pt>
                <c:pt idx="7">
                  <c:v>11.08891214</c:v>
                </c:pt>
                <c:pt idx="8">
                  <c:v>5.5275042479999996</c:v>
                </c:pt>
                <c:pt idx="9">
                  <c:v>3.3210319080000001</c:v>
                </c:pt>
                <c:pt idx="10">
                  <c:v>2.429104315</c:v>
                </c:pt>
                <c:pt idx="11">
                  <c:v>1.7051070625</c:v>
                </c:pt>
              </c:numCache>
            </c:numRef>
          </c:val>
          <c:smooth val="0"/>
          <c:extLst>
            <c:ext xmlns:c16="http://schemas.microsoft.com/office/drawing/2014/chart" uri="{C3380CC4-5D6E-409C-BE32-E72D297353CC}">
              <c16:uniqueId val="{00000001-B14D-4B78-B8BE-DE50749D96FA}"/>
            </c:ext>
          </c:extLst>
        </c:ser>
        <c:dLbls>
          <c:showLegendKey val="0"/>
          <c:showVal val="0"/>
          <c:showCatName val="0"/>
          <c:showSerName val="0"/>
          <c:showPercent val="0"/>
          <c:showBubbleSize val="0"/>
        </c:dLbls>
        <c:marker val="1"/>
        <c:smooth val="0"/>
        <c:axId val="613370496"/>
        <c:axId val="1572929439"/>
      </c:lineChart>
      <c:catAx>
        <c:axId val="6060749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606073984"/>
        <c:crosses val="autoZero"/>
        <c:auto val="1"/>
        <c:lblAlgn val="ctr"/>
        <c:lblOffset val="100"/>
        <c:noMultiLvlLbl val="0"/>
      </c:catAx>
      <c:valAx>
        <c:axId val="60607398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quot;£&quot;#,##0.0;[Red]\-&quot;£&quot;#,##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606074944"/>
        <c:crosses val="autoZero"/>
        <c:crossBetween val="between"/>
        <c:dispUnits>
          <c:builtInUnit val="millions"/>
          <c:dispUnitsLbl>
            <c:layout>
              <c:manualLayout>
                <c:xMode val="edge"/>
                <c:yMode val="edge"/>
                <c:x val="1.1584866260472674E-2"/>
                <c:y val="0.36657798691282395"/>
              </c:manualLayout>
            </c:layout>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dispUnitsLbl>
        </c:dispUnits>
      </c:valAx>
      <c:valAx>
        <c:axId val="1572929439"/>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GB" sz="1100" b="0"/>
                  <a:t>Heat output (GWh)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GB"/>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613370496"/>
        <c:crosses val="max"/>
        <c:crossBetween val="between"/>
      </c:valAx>
      <c:catAx>
        <c:axId val="613370496"/>
        <c:scaling>
          <c:orientation val="minMax"/>
        </c:scaling>
        <c:delete val="1"/>
        <c:axPos val="b"/>
        <c:numFmt formatCode="General" sourceLinked="1"/>
        <c:majorTickMark val="out"/>
        <c:minorTickMark val="none"/>
        <c:tickLblPos val="nextTo"/>
        <c:crossAx val="157292943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Number of Non-Compliances</c:v>
          </c:tx>
          <c:spPr>
            <a:solidFill>
              <a:srgbClr val="007C91"/>
            </a:solidFill>
            <a:ln w="3175">
              <a:solidFill>
                <a:schemeClr val="tx1"/>
              </a:solidFill>
            </a:ln>
            <a:effectLst/>
          </c:spPr>
          <c:invertIfNegative val="0"/>
          <c:dLbls>
            <c:dLbl>
              <c:idx val="4"/>
              <c:layout>
                <c:manualLayout>
                  <c:x val="-1.5342527665310016E-16"/>
                  <c:y val="4.72608522241987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05-4AF4-A2F9-5CD4605B11D0}"/>
                </c:ext>
              </c:extLst>
            </c:dLbl>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Aptos" panose="020B00040202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4.2'!$B$40:$B$44</c:f>
              <c:strCache>
                <c:ptCount val="5"/>
                <c:pt idx="0">
                  <c:v>Metering (undetermined)</c:v>
                </c:pt>
                <c:pt idx="1">
                  <c:v>Evidence not provided (non-material)</c:v>
                </c:pt>
                <c:pt idx="2">
                  <c:v>MCS Error (material)</c:v>
                </c:pt>
                <c:pt idx="3">
                  <c:v>Ineligible metering performance (material)</c:v>
                </c:pt>
                <c:pt idx="4">
                  <c:v>Metering required (material)</c:v>
                </c:pt>
              </c:strCache>
            </c:strRef>
          </c:cat>
          <c:val>
            <c:numRef>
              <c:f>'Fig 4.2'!$C$40:$C$44</c:f>
              <c:numCache>
                <c:formatCode>General</c:formatCode>
                <c:ptCount val="5"/>
                <c:pt idx="0">
                  <c:v>220</c:v>
                </c:pt>
                <c:pt idx="1">
                  <c:v>107</c:v>
                </c:pt>
                <c:pt idx="2">
                  <c:v>42</c:v>
                </c:pt>
                <c:pt idx="3">
                  <c:v>19</c:v>
                </c:pt>
                <c:pt idx="4">
                  <c:v>11</c:v>
                </c:pt>
              </c:numCache>
            </c:numRef>
          </c:val>
          <c:extLst>
            <c:ext xmlns:c16="http://schemas.microsoft.com/office/drawing/2014/chart" uri="{C3380CC4-5D6E-409C-BE32-E72D297353CC}">
              <c16:uniqueId val="{00000000-7FF1-4D38-AEFD-BAABD5A4256A}"/>
            </c:ext>
          </c:extLst>
        </c:ser>
        <c:dLbls>
          <c:showLegendKey val="0"/>
          <c:showVal val="0"/>
          <c:showCatName val="0"/>
          <c:showSerName val="0"/>
          <c:showPercent val="0"/>
          <c:showBubbleSize val="0"/>
        </c:dLbls>
        <c:gapWidth val="90"/>
        <c:overlap val="-27"/>
        <c:axId val="613371936"/>
        <c:axId val="613370976"/>
      </c:barChart>
      <c:lineChart>
        <c:grouping val="standard"/>
        <c:varyColors val="0"/>
        <c:ser>
          <c:idx val="1"/>
          <c:order val="1"/>
          <c:tx>
            <c:strRef>
              <c:f>'Fig 4.2'!$E$39</c:f>
              <c:strCache>
                <c:ptCount val="1"/>
                <c:pt idx="0">
                  <c:v>Cumulative % of all non-compliances</c:v>
                </c:pt>
              </c:strCache>
            </c:strRef>
          </c:tx>
          <c:spPr>
            <a:ln w="28575" cap="rnd">
              <a:solidFill>
                <a:schemeClr val="accent2"/>
              </a:solidFill>
              <a:round/>
            </a:ln>
            <a:effectLst/>
          </c:spPr>
          <c:marker>
            <c:symbol val="circle"/>
            <c:size val="5"/>
            <c:spPr>
              <a:solidFill>
                <a:schemeClr val="accent2"/>
              </a:solidFill>
              <a:ln w="25400" cap="rnd">
                <a:solidFill>
                  <a:srgbClr val="F46A25"/>
                </a:solidFill>
              </a:ln>
              <a:effectLst/>
            </c:spPr>
          </c:marker>
          <c:dLbls>
            <c:dLbl>
              <c:idx val="0"/>
              <c:layout>
                <c:manualLayout>
                  <c:x val="4.7888349038738863E-2"/>
                  <c:y val="-1.50767250101435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F1-4D38-AEFD-BAABD5A4256A}"/>
                </c:ext>
              </c:extLst>
            </c:dLbl>
            <c:dLbl>
              <c:idx val="1"/>
              <c:layout>
                <c:manualLayout>
                  <c:x val="-5.1853290573643088E-2"/>
                  <c:y val="-6.8801353554867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F1-4D38-AEFD-BAABD5A4256A}"/>
                </c:ext>
              </c:extLst>
            </c:dLbl>
            <c:dLbl>
              <c:idx val="2"/>
              <c:layout>
                <c:manualLayout>
                  <c:x val="-4.7464201326410251E-2"/>
                  <c:y val="-5.0097853533797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F1-4D38-AEFD-BAABD5A4256A}"/>
                </c:ext>
              </c:extLst>
            </c:dLbl>
            <c:dLbl>
              <c:idx val="3"/>
              <c:layout>
                <c:manualLayout>
                  <c:x val="-5.294083994099618E-2"/>
                  <c:y val="-3.4442274304485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F1-4D38-AEFD-BAABD5A4256A}"/>
                </c:ext>
              </c:extLst>
            </c:dLbl>
            <c:dLbl>
              <c:idx val="4"/>
              <c:layout>
                <c:manualLayout>
                  <c:x val="-4.7464201326410251E-2"/>
                  <c:y val="-3.4442274304485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F1-4D38-AEFD-BAABD5A4256A}"/>
                </c:ext>
              </c:extLst>
            </c:dLbl>
            <c:numFmt formatCode="0.0%" sourceLinked="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4.2'!$E$40:$E$44</c:f>
              <c:numCache>
                <c:formatCode>0.0%</c:formatCode>
                <c:ptCount val="5"/>
                <c:pt idx="0">
                  <c:v>0.5</c:v>
                </c:pt>
                <c:pt idx="1">
                  <c:v>0.74318181818181817</c:v>
                </c:pt>
                <c:pt idx="2">
                  <c:v>0.83863636363636362</c:v>
                </c:pt>
                <c:pt idx="3">
                  <c:v>0.88181818181818183</c:v>
                </c:pt>
                <c:pt idx="4">
                  <c:v>0.90681818181818186</c:v>
                </c:pt>
              </c:numCache>
            </c:numRef>
          </c:val>
          <c:smooth val="0"/>
          <c:extLst>
            <c:ext xmlns:c16="http://schemas.microsoft.com/office/drawing/2014/chart" uri="{C3380CC4-5D6E-409C-BE32-E72D297353CC}">
              <c16:uniqueId val="{00000001-7FF1-4D38-AEFD-BAABD5A4256A}"/>
            </c:ext>
          </c:extLst>
        </c:ser>
        <c:dLbls>
          <c:showLegendKey val="0"/>
          <c:showVal val="0"/>
          <c:showCatName val="0"/>
          <c:showSerName val="0"/>
          <c:showPercent val="0"/>
          <c:showBubbleSize val="0"/>
        </c:dLbls>
        <c:marker val="1"/>
        <c:smooth val="0"/>
        <c:axId val="732126847"/>
        <c:axId val="732128767"/>
      </c:lineChart>
      <c:catAx>
        <c:axId val="6133719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613370976"/>
        <c:crosses val="autoZero"/>
        <c:auto val="1"/>
        <c:lblAlgn val="ctr"/>
        <c:lblOffset val="100"/>
        <c:noMultiLvlLbl val="0"/>
      </c:catAx>
      <c:valAx>
        <c:axId val="61337097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GB" sz="1100" b="0"/>
                  <a:t>Number of non-compliance</a:t>
                </a:r>
              </a:p>
            </c:rich>
          </c:tx>
          <c:layout>
            <c:manualLayout>
              <c:xMode val="edge"/>
              <c:yMode val="edge"/>
              <c:x val="7.9635538622810208E-3"/>
              <c:y val="0.1429818104030190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613371936"/>
        <c:crosses val="autoZero"/>
        <c:crossBetween val="between"/>
      </c:valAx>
      <c:valAx>
        <c:axId val="732128767"/>
        <c:scaling>
          <c:orientation val="minMax"/>
        </c:scaling>
        <c:delete val="0"/>
        <c:axPos val="r"/>
        <c:title>
          <c:tx>
            <c:rich>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r>
                  <a:rPr lang="en-GB" sz="1100" b="0"/>
                  <a:t>% of non-compliances</a:t>
                </a:r>
              </a:p>
            </c:rich>
          </c:tx>
          <c:layout>
            <c:manualLayout>
              <c:xMode val="edge"/>
              <c:yMode val="edge"/>
              <c:x val="0.97598751660369087"/>
              <c:y val="0.1574182488431108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Aptos" panose="020B0004020202020204" pitchFamily="34" charset="0"/>
                <a:ea typeface="+mn-ea"/>
                <a:cs typeface="+mn-cs"/>
              </a:defRPr>
            </a:pPr>
            <a:endParaRPr lang="en-US"/>
          </a:p>
        </c:txPr>
        <c:crossAx val="732126847"/>
        <c:crosses val="max"/>
        <c:crossBetween val="between"/>
      </c:valAx>
      <c:catAx>
        <c:axId val="732126847"/>
        <c:scaling>
          <c:orientation val="minMax"/>
        </c:scaling>
        <c:delete val="1"/>
        <c:axPos val="b"/>
        <c:majorTickMark val="out"/>
        <c:minorTickMark val="none"/>
        <c:tickLblPos val="nextTo"/>
        <c:crossAx val="7321287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b="1">
          <a:solidFill>
            <a:schemeClr val="tx1"/>
          </a:solidFill>
          <a:latin typeface="Aptos" panose="020B00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r>
              <a:rPr lang="en-GB" sz="1400" b="1">
                <a:solidFill>
                  <a:sysClr val="windowText" lastClr="000000"/>
                </a:solidFill>
                <a:latin typeface="Aptos" panose="020B0004020202020204" pitchFamily="34" charset="0"/>
                <a:ea typeface="Verdana" panose="020B0604030504040204" pitchFamily="34" charset="0"/>
              </a:rPr>
              <a:t>England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Verdana" panose="020B0604030504040204" pitchFamily="34" charset="0"/>
              <a:cs typeface="+mn-cs"/>
            </a:defRPr>
          </a:pPr>
          <a:endParaRPr lang="en-US"/>
        </a:p>
      </c:txPr>
    </c:title>
    <c:autoTitleDeleted val="0"/>
    <c:plotArea>
      <c:layout/>
      <c:pieChart>
        <c:varyColors val="1"/>
        <c:ser>
          <c:idx val="0"/>
          <c:order val="0"/>
          <c:spPr>
            <a:ln w="19050">
              <a:solidFill>
                <a:schemeClr val="bg1"/>
              </a:solidFill>
            </a:ln>
          </c:spPr>
          <c:dPt>
            <c:idx val="0"/>
            <c:bubble3D val="0"/>
            <c:spPr>
              <a:solidFill>
                <a:srgbClr val="00778A"/>
              </a:solidFill>
              <a:ln w="19050">
                <a:solidFill>
                  <a:schemeClr val="bg1"/>
                </a:solidFill>
              </a:ln>
              <a:effectLst/>
            </c:spPr>
            <c:extLst>
              <c:ext xmlns:c16="http://schemas.microsoft.com/office/drawing/2014/chart" uri="{C3380CC4-5D6E-409C-BE32-E72D297353CC}">
                <c16:uniqueId val="{00000001-F33B-4154-B4FE-5635BE1E989A}"/>
              </c:ext>
            </c:extLst>
          </c:dPt>
          <c:dPt>
            <c:idx val="1"/>
            <c:bubble3D val="0"/>
            <c:spPr>
              <a:solidFill>
                <a:srgbClr val="F47B20"/>
              </a:solidFill>
              <a:ln w="19050">
                <a:solidFill>
                  <a:schemeClr val="bg1"/>
                </a:solidFill>
              </a:ln>
              <a:effectLst/>
            </c:spPr>
            <c:extLst>
              <c:ext xmlns:c16="http://schemas.microsoft.com/office/drawing/2014/chart" uri="{C3380CC4-5D6E-409C-BE32-E72D297353CC}">
                <c16:uniqueId val="{00000003-F33B-4154-B4FE-5635BE1E989A}"/>
              </c:ext>
            </c:extLst>
          </c:dPt>
          <c:dPt>
            <c:idx val="2"/>
            <c:bubble3D val="0"/>
            <c:spPr>
              <a:solidFill>
                <a:srgbClr val="482069"/>
              </a:solidFill>
              <a:ln w="19050">
                <a:solidFill>
                  <a:schemeClr val="bg1"/>
                </a:solidFill>
              </a:ln>
              <a:effectLst/>
            </c:spPr>
            <c:extLst>
              <c:ext xmlns:c16="http://schemas.microsoft.com/office/drawing/2014/chart" uri="{C3380CC4-5D6E-409C-BE32-E72D297353CC}">
                <c16:uniqueId val="{00000005-F33B-4154-B4FE-5635BE1E989A}"/>
              </c:ext>
            </c:extLst>
          </c:dPt>
          <c:dPt>
            <c:idx val="3"/>
            <c:bubble3D val="0"/>
            <c:spPr>
              <a:solidFill>
                <a:srgbClr val="FAB600"/>
              </a:solidFill>
              <a:ln w="19050">
                <a:solidFill>
                  <a:schemeClr val="bg1"/>
                </a:solidFill>
              </a:ln>
              <a:effectLst/>
            </c:spPr>
            <c:extLst>
              <c:ext xmlns:c16="http://schemas.microsoft.com/office/drawing/2014/chart" uri="{C3380CC4-5D6E-409C-BE32-E72D297353CC}">
                <c16:uniqueId val="{00000007-F33B-4154-B4FE-5635BE1E989A}"/>
              </c:ext>
            </c:extLst>
          </c:dPt>
          <c:dLbls>
            <c:dLbl>
              <c:idx val="0"/>
              <c:layout>
                <c:manualLayout>
                  <c:x val="-0.21503065782202788"/>
                  <c:y val="-0.23091623906464986"/>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60423783959655"/>
                      <c:h val="0.1497339712225001"/>
                    </c:manualLayout>
                  </c15:layout>
                </c:ext>
                <c:ext xmlns:c16="http://schemas.microsoft.com/office/drawing/2014/chart" uri="{C3380CC4-5D6E-409C-BE32-E72D297353CC}">
                  <c16:uniqueId val="{00000001-F33B-4154-B4FE-5635BE1E989A}"/>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3B-4154-B4FE-5635BE1E989A}"/>
                </c:ext>
              </c:extLst>
            </c:dLbl>
            <c:dLbl>
              <c:idx val="2"/>
              <c:layout>
                <c:manualLayout>
                  <c:x val="0.12110847994234308"/>
                  <c:y val="0.17896037864699821"/>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500029314652034"/>
                      <c:h val="0.17936028033918139"/>
                    </c:manualLayout>
                  </c15:layout>
                </c:ext>
                <c:ext xmlns:c16="http://schemas.microsoft.com/office/drawing/2014/chart" uri="{C3380CC4-5D6E-409C-BE32-E72D297353CC}">
                  <c16:uniqueId val="{00000005-F33B-4154-B4FE-5635BE1E989A}"/>
                </c:ext>
              </c:extLst>
            </c:dLbl>
            <c:dLbl>
              <c:idx val="3"/>
              <c:layout>
                <c:manualLayout>
                  <c:x val="-5.7913514022550537E-2"/>
                  <c:y val="6.7944579214622394E-2"/>
                </c:manualLayout>
              </c:layout>
              <c:numFmt formatCode="0.0%" sourceLinked="0"/>
              <c:spPr>
                <a:noFill/>
                <a:ln w="9525" cap="sq">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4744393094118964"/>
                      <c:h val="0.14959201312938319"/>
                    </c:manualLayout>
                  </c15:layout>
                </c:ext>
                <c:ext xmlns:c16="http://schemas.microsoft.com/office/drawing/2014/chart" uri="{C3380CC4-5D6E-409C-BE32-E72D297353CC}">
                  <c16:uniqueId val="{00000007-F33B-4154-B4FE-5635BE1E989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2.4'!$C$37:$F$37</c:f>
              <c:strCache>
                <c:ptCount val="4"/>
                <c:pt idx="0">
                  <c:v>ASHP</c:v>
                </c:pt>
                <c:pt idx="1">
                  <c:v>GSHP</c:v>
                </c:pt>
                <c:pt idx="2">
                  <c:v>Biomass</c:v>
                </c:pt>
                <c:pt idx="3">
                  <c:v>Solar thermal</c:v>
                </c:pt>
              </c:strCache>
            </c:strRef>
          </c:cat>
          <c:val>
            <c:numRef>
              <c:f>'Fig 2.4'!$C$38:$F$38</c:f>
              <c:numCache>
                <c:formatCode>#,##0</c:formatCode>
                <c:ptCount val="4"/>
                <c:pt idx="0">
                  <c:v>60535</c:v>
                </c:pt>
                <c:pt idx="1">
                  <c:v>12030</c:v>
                </c:pt>
                <c:pt idx="2">
                  <c:v>7941</c:v>
                </c:pt>
                <c:pt idx="3">
                  <c:v>7429</c:v>
                </c:pt>
              </c:numCache>
            </c:numRef>
          </c:val>
          <c:extLst>
            <c:ext xmlns:c16="http://schemas.microsoft.com/office/drawing/2014/chart" uri="{C3380CC4-5D6E-409C-BE32-E72D297353CC}">
              <c16:uniqueId val="{00000008-F33B-4154-B4FE-5635BE1E989A}"/>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Verdana" panose="020B0604030504040204" pitchFamily="34" charset="0"/>
                <a:cs typeface="+mn-cs"/>
              </a:defRPr>
            </a:pPr>
            <a:r>
              <a:rPr lang="en-GB" sz="1400" b="1">
                <a:solidFill>
                  <a:schemeClr val="tx1"/>
                </a:solidFill>
                <a:latin typeface="Aptos" panose="020B0004020202020204" pitchFamily="34" charset="0"/>
                <a:ea typeface="Verdana" panose="020B0604030504040204" pitchFamily="34" charset="0"/>
              </a:rPr>
              <a:t>Wales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Verdana" panose="020B0604030504040204" pitchFamily="34" charset="0"/>
              <a:cs typeface="+mn-cs"/>
            </a:defRPr>
          </a:pPr>
          <a:endParaRPr lang="en-US"/>
        </a:p>
      </c:txPr>
    </c:title>
    <c:autoTitleDeleted val="0"/>
    <c:plotArea>
      <c:layout/>
      <c:pieChart>
        <c:varyColors val="1"/>
        <c:ser>
          <c:idx val="1"/>
          <c:order val="0"/>
          <c:spPr>
            <a:ln w="19050">
              <a:solidFill>
                <a:schemeClr val="bg1"/>
              </a:solidFill>
            </a:ln>
          </c:spPr>
          <c:dPt>
            <c:idx val="0"/>
            <c:bubble3D val="0"/>
            <c:spPr>
              <a:solidFill>
                <a:srgbClr val="00778A"/>
              </a:solidFill>
              <a:ln w="19050">
                <a:solidFill>
                  <a:schemeClr val="bg1"/>
                </a:solidFill>
              </a:ln>
              <a:effectLst/>
            </c:spPr>
            <c:extLst>
              <c:ext xmlns:c16="http://schemas.microsoft.com/office/drawing/2014/chart" uri="{C3380CC4-5D6E-409C-BE32-E72D297353CC}">
                <c16:uniqueId val="{0000000A-02C0-480D-9423-458E16B2AF5F}"/>
              </c:ext>
            </c:extLst>
          </c:dPt>
          <c:dPt>
            <c:idx val="1"/>
            <c:bubble3D val="0"/>
            <c:spPr>
              <a:solidFill>
                <a:srgbClr val="F47B20"/>
              </a:solidFill>
              <a:ln w="19050">
                <a:solidFill>
                  <a:schemeClr val="bg1"/>
                </a:solidFill>
              </a:ln>
              <a:effectLst/>
            </c:spPr>
            <c:extLst>
              <c:ext xmlns:c16="http://schemas.microsoft.com/office/drawing/2014/chart" uri="{C3380CC4-5D6E-409C-BE32-E72D297353CC}">
                <c16:uniqueId val="{0000000E-02C0-480D-9423-458E16B2AF5F}"/>
              </c:ext>
            </c:extLst>
          </c:dPt>
          <c:dPt>
            <c:idx val="2"/>
            <c:bubble3D val="0"/>
            <c:spPr>
              <a:solidFill>
                <a:srgbClr val="482069"/>
              </a:solidFill>
              <a:ln w="19050">
                <a:solidFill>
                  <a:schemeClr val="bg1"/>
                </a:solidFill>
              </a:ln>
              <a:effectLst/>
            </c:spPr>
            <c:extLst>
              <c:ext xmlns:c16="http://schemas.microsoft.com/office/drawing/2014/chart" uri="{C3380CC4-5D6E-409C-BE32-E72D297353CC}">
                <c16:uniqueId val="{0000000D-02C0-480D-9423-458E16B2AF5F}"/>
              </c:ext>
            </c:extLst>
          </c:dPt>
          <c:dPt>
            <c:idx val="3"/>
            <c:bubble3D val="0"/>
            <c:spPr>
              <a:solidFill>
                <a:srgbClr val="FAB600"/>
              </a:solidFill>
              <a:ln w="19050">
                <a:solidFill>
                  <a:schemeClr val="bg1"/>
                </a:solidFill>
              </a:ln>
              <a:effectLst/>
            </c:spPr>
            <c:extLst>
              <c:ext xmlns:c16="http://schemas.microsoft.com/office/drawing/2014/chart" uri="{C3380CC4-5D6E-409C-BE32-E72D297353CC}">
                <c16:uniqueId val="{0000000C-02C0-480D-9423-458E16B2AF5F}"/>
              </c:ext>
            </c:extLst>
          </c:dPt>
          <c:dLbls>
            <c:dLbl>
              <c:idx val="0"/>
              <c:layout>
                <c:manualLayout>
                  <c:x val="-0.10060673688351608"/>
                  <c:y val="-1.8743445932367504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8159832002828522"/>
                      <c:h val="0.14764834643882549"/>
                    </c:manualLayout>
                  </c15:layout>
                </c:ext>
                <c:ext xmlns:c16="http://schemas.microsoft.com/office/drawing/2014/chart" uri="{C3380CC4-5D6E-409C-BE32-E72D297353CC}">
                  <c16:uniqueId val="{0000000A-02C0-480D-9423-458E16B2AF5F}"/>
                </c:ext>
              </c:extLst>
            </c:dLbl>
            <c:dLbl>
              <c:idx val="1"/>
              <c:layout>
                <c:manualLayout>
                  <c:x val="0.14443075922849091"/>
                  <c:y val="-0.1829867629705641"/>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624977390322139"/>
                      <c:h val="0.13794739139684001"/>
                    </c:manualLayout>
                  </c15:layout>
                </c:ext>
                <c:ext xmlns:c16="http://schemas.microsoft.com/office/drawing/2014/chart" uri="{C3380CC4-5D6E-409C-BE32-E72D297353CC}">
                  <c16:uniqueId val="{0000000E-02C0-480D-9423-458E16B2AF5F}"/>
                </c:ext>
              </c:extLst>
            </c:dLbl>
            <c:dLbl>
              <c:idx val="2"/>
              <c:layout>
                <c:manualLayout>
                  <c:x val="7.9728743769414148E-2"/>
                  <c:y val="7.9586739891378933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314285524784523"/>
                      <c:h val="0.19227531144965457"/>
                    </c:manualLayout>
                  </c15:layout>
                </c:ext>
                <c:ext xmlns:c16="http://schemas.microsoft.com/office/drawing/2014/chart" uri="{C3380CC4-5D6E-409C-BE32-E72D297353CC}">
                  <c16:uniqueId val="{0000000D-02C0-480D-9423-458E16B2AF5F}"/>
                </c:ext>
              </c:extLst>
            </c:dLbl>
            <c:dLbl>
              <c:idx val="3"/>
              <c:layout>
                <c:manualLayout>
                  <c:x val="2.4769700282592424E-3"/>
                  <c:y val="4.339980490350801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5560231371920159"/>
                      <c:h val="0.19273220163945007"/>
                    </c:manualLayout>
                  </c15:layout>
                </c:ext>
                <c:ext xmlns:c16="http://schemas.microsoft.com/office/drawing/2014/chart" uri="{C3380CC4-5D6E-409C-BE32-E72D297353CC}">
                  <c16:uniqueId val="{0000000C-02C0-480D-9423-458E16B2AF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2.4'!$C$37:$F$37</c:f>
              <c:strCache>
                <c:ptCount val="4"/>
                <c:pt idx="0">
                  <c:v>ASHP</c:v>
                </c:pt>
                <c:pt idx="1">
                  <c:v>GSHP</c:v>
                </c:pt>
                <c:pt idx="2">
                  <c:v>Biomass</c:v>
                </c:pt>
                <c:pt idx="3">
                  <c:v>Solar thermal</c:v>
                </c:pt>
              </c:strCache>
            </c:strRef>
          </c:cat>
          <c:val>
            <c:numRef>
              <c:f>'Fig 2.4'!$C$40:$F$40</c:f>
              <c:numCache>
                <c:formatCode>#,##0</c:formatCode>
                <c:ptCount val="4"/>
                <c:pt idx="0">
                  <c:v>4334</c:v>
                </c:pt>
                <c:pt idx="1">
                  <c:v>1547</c:v>
                </c:pt>
                <c:pt idx="2">
                  <c:v>1299</c:v>
                </c:pt>
                <c:pt idx="3">
                  <c:v>926</c:v>
                </c:pt>
              </c:numCache>
            </c:numRef>
          </c:val>
          <c:extLst>
            <c:ext xmlns:c16="http://schemas.microsoft.com/office/drawing/2014/chart" uri="{C3380CC4-5D6E-409C-BE32-E72D297353CC}">
              <c16:uniqueId val="{0000000B-02C0-480D-9423-458E16B2AF5F}"/>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Verdana" panose="020B0604030504040204" pitchFamily="34" charset="0"/>
                <a:cs typeface="+mn-cs"/>
              </a:defRPr>
            </a:pPr>
            <a:r>
              <a:rPr lang="en-GB" sz="1400" b="1">
                <a:solidFill>
                  <a:schemeClr val="tx1"/>
                </a:solidFill>
                <a:latin typeface="Aptos" panose="020B0004020202020204" pitchFamily="34" charset="0"/>
                <a:ea typeface="Verdana" panose="020B0604030504040204" pitchFamily="34" charset="0"/>
              </a:rPr>
              <a:t>Scotland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ptos" panose="020B0004020202020204" pitchFamily="34" charset="0"/>
              <a:ea typeface="Verdana" panose="020B0604030504040204" pitchFamily="34" charset="0"/>
              <a:cs typeface="+mn-cs"/>
            </a:defRPr>
          </a:pPr>
          <a:endParaRPr lang="en-US"/>
        </a:p>
      </c:txPr>
    </c:title>
    <c:autoTitleDeleted val="0"/>
    <c:plotArea>
      <c:layout/>
      <c:pieChart>
        <c:varyColors val="1"/>
        <c:ser>
          <c:idx val="0"/>
          <c:order val="0"/>
          <c:spPr>
            <a:ln w="3175">
              <a:solidFill>
                <a:schemeClr val="bg1"/>
              </a:solidFill>
            </a:ln>
          </c:spPr>
          <c:dPt>
            <c:idx val="0"/>
            <c:bubble3D val="0"/>
            <c:spPr>
              <a:solidFill>
                <a:srgbClr val="00778A"/>
              </a:solidFill>
              <a:ln w="19050">
                <a:solidFill>
                  <a:schemeClr val="bg1"/>
                </a:solidFill>
              </a:ln>
              <a:effectLst/>
            </c:spPr>
            <c:extLst>
              <c:ext xmlns:c16="http://schemas.microsoft.com/office/drawing/2014/chart" uri="{C3380CC4-5D6E-409C-BE32-E72D297353CC}">
                <c16:uniqueId val="{00000001-D7EB-4A37-8B8F-37F02594751F}"/>
              </c:ext>
            </c:extLst>
          </c:dPt>
          <c:dPt>
            <c:idx val="1"/>
            <c:bubble3D val="0"/>
            <c:spPr>
              <a:solidFill>
                <a:srgbClr val="F47B20"/>
              </a:solidFill>
              <a:ln w="3175">
                <a:solidFill>
                  <a:schemeClr val="bg1"/>
                </a:solidFill>
              </a:ln>
              <a:effectLst/>
            </c:spPr>
            <c:extLst>
              <c:ext xmlns:c16="http://schemas.microsoft.com/office/drawing/2014/chart" uri="{C3380CC4-5D6E-409C-BE32-E72D297353CC}">
                <c16:uniqueId val="{00000003-D7EB-4A37-8B8F-37F02594751F}"/>
              </c:ext>
            </c:extLst>
          </c:dPt>
          <c:dPt>
            <c:idx val="2"/>
            <c:bubble3D val="0"/>
            <c:spPr>
              <a:solidFill>
                <a:srgbClr val="482069"/>
              </a:solidFill>
              <a:ln w="3175">
                <a:solidFill>
                  <a:schemeClr val="bg1"/>
                </a:solidFill>
              </a:ln>
              <a:effectLst/>
            </c:spPr>
            <c:extLst>
              <c:ext xmlns:c16="http://schemas.microsoft.com/office/drawing/2014/chart" uri="{C3380CC4-5D6E-409C-BE32-E72D297353CC}">
                <c16:uniqueId val="{00000005-D7EB-4A37-8B8F-37F02594751F}"/>
              </c:ext>
            </c:extLst>
          </c:dPt>
          <c:dPt>
            <c:idx val="3"/>
            <c:bubble3D val="0"/>
            <c:spPr>
              <a:solidFill>
                <a:srgbClr val="FAB600"/>
              </a:solidFill>
              <a:ln w="3175">
                <a:solidFill>
                  <a:schemeClr val="bg1"/>
                </a:solidFill>
              </a:ln>
              <a:effectLst/>
            </c:spPr>
            <c:extLst>
              <c:ext xmlns:c16="http://schemas.microsoft.com/office/drawing/2014/chart" uri="{C3380CC4-5D6E-409C-BE32-E72D297353CC}">
                <c16:uniqueId val="{00000007-D7EB-4A37-8B8F-37F02594751F}"/>
              </c:ext>
            </c:extLst>
          </c:dPt>
          <c:dLbls>
            <c:dLbl>
              <c:idx val="0"/>
              <c:layout>
                <c:manualLayout>
                  <c:x val="-0.15294394503803171"/>
                  <c:y val="-0.16826020801541006"/>
                </c:manualLayout>
              </c:layout>
              <c:tx>
                <c:rich>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fld id="{FBAA8A6B-11B6-4946-960E-D5FCF9AE1F81}" type="CATEGORYNAME">
                      <a:rPr lang="en-US" sz="1050">
                        <a:solidFill>
                          <a:schemeClr val="bg1"/>
                        </a:solidFill>
                        <a:latin typeface="Aptos" panose="020B0004020202020204" pitchFamily="34" charset="0"/>
                      </a:rPr>
                      <a:pPr>
                        <a:defRPr sz="1050" b="1">
                          <a:solidFill>
                            <a:schemeClr val="bg1"/>
                          </a:solidFill>
                          <a:latin typeface="Aptos" panose="020B0004020202020204" pitchFamily="34" charset="0"/>
                          <a:ea typeface="Verdana" panose="020B0604030504040204" pitchFamily="34" charset="0"/>
                        </a:defRPr>
                      </a:pPr>
                      <a:t>[CATEGORY NAME]</a:t>
                    </a:fld>
                    <a:endParaRPr lang="en-US" sz="1050" baseline="0">
                      <a:solidFill>
                        <a:schemeClr val="bg1"/>
                      </a:solidFill>
                      <a:latin typeface="Aptos" panose="020B0004020202020204" pitchFamily="34" charset="0"/>
                    </a:endParaRPr>
                  </a:p>
                  <a:p>
                    <a:pPr>
                      <a:defRPr sz="1050" b="1">
                        <a:solidFill>
                          <a:schemeClr val="bg1"/>
                        </a:solidFill>
                        <a:latin typeface="Aptos" panose="020B0004020202020204" pitchFamily="34" charset="0"/>
                        <a:ea typeface="Verdana" panose="020B0604030504040204" pitchFamily="34" charset="0"/>
                      </a:defRPr>
                    </a:pPr>
                    <a:fld id="{54023445-1BAC-4673-9B8D-0A704AF77112}" type="PERCENTAGE">
                      <a:rPr lang="en-US" sz="1050">
                        <a:solidFill>
                          <a:schemeClr val="bg1"/>
                        </a:solidFill>
                        <a:latin typeface="Aptos" panose="020B0004020202020204" pitchFamily="34" charset="0"/>
                      </a:rPr>
                      <a:pPr>
                        <a:defRPr sz="1050" b="1">
                          <a:solidFill>
                            <a:schemeClr val="bg1"/>
                          </a:solidFill>
                          <a:latin typeface="Aptos" panose="020B0004020202020204" pitchFamily="34" charset="0"/>
                          <a:ea typeface="Verdana" panose="020B0604030504040204" pitchFamily="34" charset="0"/>
                        </a:defRPr>
                      </a:pPr>
                      <a:t>[PERCENTAGE]</a:t>
                    </a:fld>
                    <a:endParaRPr lang="en-GB"/>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05665722379603"/>
                      <c:h val="0.15212778908516628"/>
                    </c:manualLayout>
                  </c15:layout>
                  <c15:dlblFieldTable/>
                  <c15:showDataLabelsRange val="0"/>
                </c:ext>
                <c:ext xmlns:c16="http://schemas.microsoft.com/office/drawing/2014/chart" uri="{C3380CC4-5D6E-409C-BE32-E72D297353CC}">
                  <c16:uniqueId val="{00000001-D7EB-4A37-8B8F-37F02594751F}"/>
                </c:ext>
              </c:extLst>
            </c:dLbl>
            <c:dLbl>
              <c:idx val="1"/>
              <c:layout>
                <c:manualLayout>
                  <c:x val="0.1079957353355903"/>
                  <c:y val="-5.5406110296624414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EB-4A37-8B8F-37F02594751F}"/>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25392785204175061"/>
                      <c:h val="0.14395985697833077"/>
                    </c:manualLayout>
                  </c15:layout>
                </c:ext>
                <c:ext xmlns:c16="http://schemas.microsoft.com/office/drawing/2014/chart" uri="{C3380CC4-5D6E-409C-BE32-E72D297353CC}">
                  <c16:uniqueId val="{00000005-D7EB-4A37-8B8F-37F02594751F}"/>
                </c:ext>
              </c:extLst>
            </c:dLbl>
            <c:dLbl>
              <c:idx val="3"/>
              <c:layout>
                <c:manualLayout>
                  <c:x val="-4.4106986522129472E-2"/>
                  <c:y val="7.1386357532319339E-2"/>
                </c:manualLayout>
              </c:layout>
              <c:numFmt formatCode="0.0%" sourceLinked="0"/>
              <c:spPr>
                <a:noFill/>
                <a:ln cap="sq">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44234488763845881"/>
                      <c:h val="0.14834713454829662"/>
                    </c:manualLayout>
                  </c15:layout>
                </c:ext>
                <c:ext xmlns:c16="http://schemas.microsoft.com/office/drawing/2014/chart" uri="{C3380CC4-5D6E-409C-BE32-E72D297353CC}">
                  <c16:uniqueId val="{00000007-D7EB-4A37-8B8F-37F02594751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2.4'!$C$37:$F$37</c:f>
              <c:strCache>
                <c:ptCount val="4"/>
                <c:pt idx="0">
                  <c:v>ASHP</c:v>
                </c:pt>
                <c:pt idx="1">
                  <c:v>GSHP</c:v>
                </c:pt>
                <c:pt idx="2">
                  <c:v>Biomass</c:v>
                </c:pt>
                <c:pt idx="3">
                  <c:v>Solar thermal</c:v>
                </c:pt>
              </c:strCache>
            </c:strRef>
          </c:cat>
          <c:val>
            <c:numRef>
              <c:f>'Fig 2.4'!$C$39:$F$39</c:f>
              <c:numCache>
                <c:formatCode>#,##0</c:formatCode>
                <c:ptCount val="4"/>
                <c:pt idx="0">
                  <c:v>14002</c:v>
                </c:pt>
                <c:pt idx="1">
                  <c:v>1945</c:v>
                </c:pt>
                <c:pt idx="2">
                  <c:v>3854</c:v>
                </c:pt>
                <c:pt idx="3">
                  <c:v>1361</c:v>
                </c:pt>
              </c:numCache>
            </c:numRef>
          </c:val>
          <c:extLst>
            <c:ext xmlns:c16="http://schemas.microsoft.com/office/drawing/2014/chart" uri="{C3380CC4-5D6E-409C-BE32-E72D297353CC}">
              <c16:uniqueId val="{00000008-D7EB-4A37-8B8F-37F02594751F}"/>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00778A"/>
            </a:solidFill>
          </c:spPr>
          <c:dPt>
            <c:idx val="0"/>
            <c:bubble3D val="0"/>
            <c:spPr>
              <a:solidFill>
                <a:srgbClr val="00778A"/>
              </a:solidFill>
              <a:ln w="19050">
                <a:solidFill>
                  <a:schemeClr val="lt1"/>
                </a:solidFill>
              </a:ln>
              <a:effectLst/>
            </c:spPr>
            <c:extLst>
              <c:ext xmlns:c16="http://schemas.microsoft.com/office/drawing/2014/chart" uri="{C3380CC4-5D6E-409C-BE32-E72D297353CC}">
                <c16:uniqueId val="{00000001-3D53-4DAF-AB5B-5F83422C5471}"/>
              </c:ext>
            </c:extLst>
          </c:dPt>
          <c:dPt>
            <c:idx val="1"/>
            <c:bubble3D val="0"/>
            <c:spPr>
              <a:solidFill>
                <a:srgbClr val="F47B20"/>
              </a:solidFill>
              <a:ln w="19050">
                <a:solidFill>
                  <a:schemeClr val="lt1"/>
                </a:solidFill>
              </a:ln>
              <a:effectLst/>
            </c:spPr>
            <c:extLst>
              <c:ext xmlns:c16="http://schemas.microsoft.com/office/drawing/2014/chart" uri="{C3380CC4-5D6E-409C-BE32-E72D297353CC}">
                <c16:uniqueId val="{00000003-3D53-4DAF-AB5B-5F83422C5471}"/>
              </c:ext>
            </c:extLst>
          </c:dPt>
          <c:dPt>
            <c:idx val="2"/>
            <c:bubble3D val="0"/>
            <c:spPr>
              <a:solidFill>
                <a:srgbClr val="482069"/>
              </a:solidFill>
              <a:ln w="19050">
                <a:solidFill>
                  <a:schemeClr val="lt1"/>
                </a:solidFill>
              </a:ln>
              <a:effectLst/>
            </c:spPr>
            <c:extLst>
              <c:ext xmlns:c16="http://schemas.microsoft.com/office/drawing/2014/chart" uri="{C3380CC4-5D6E-409C-BE32-E72D297353CC}">
                <c16:uniqueId val="{00000005-3D53-4DAF-AB5B-5F83422C5471}"/>
              </c:ext>
            </c:extLst>
          </c:dPt>
          <c:dPt>
            <c:idx val="3"/>
            <c:bubble3D val="0"/>
            <c:spPr>
              <a:solidFill>
                <a:srgbClr val="FAB600"/>
              </a:solidFill>
              <a:ln w="19050">
                <a:solidFill>
                  <a:schemeClr val="lt1"/>
                </a:solidFill>
              </a:ln>
              <a:effectLst/>
            </c:spPr>
            <c:extLst>
              <c:ext xmlns:c16="http://schemas.microsoft.com/office/drawing/2014/chart" uri="{C3380CC4-5D6E-409C-BE32-E72D297353CC}">
                <c16:uniqueId val="{00000007-3D53-4DAF-AB5B-5F83422C5471}"/>
              </c:ext>
            </c:extLst>
          </c:dPt>
          <c:dPt>
            <c:idx val="4"/>
            <c:bubble3D val="0"/>
            <c:spPr>
              <a:solidFill>
                <a:srgbClr val="404040"/>
              </a:solidFill>
              <a:ln w="19050">
                <a:solidFill>
                  <a:schemeClr val="lt1"/>
                </a:solidFill>
              </a:ln>
              <a:effectLst/>
            </c:spPr>
            <c:extLst>
              <c:ext xmlns:c16="http://schemas.microsoft.com/office/drawing/2014/chart" uri="{C3380CC4-5D6E-409C-BE32-E72D297353CC}">
                <c16:uniqueId val="{00000009-3D53-4DAF-AB5B-5F83422C5471}"/>
              </c:ext>
            </c:extLst>
          </c:dPt>
          <c:dLbls>
            <c:dLbl>
              <c:idx val="0"/>
              <c:tx>
                <c:rich>
                  <a:bodyPr/>
                  <a:lstStyle/>
                  <a:p>
                    <a:fld id="{9E0D0ACB-A6D1-41DB-9844-8D654F51E961}" type="CATEGORYNAME">
                      <a:rPr lang="en-US">
                        <a:solidFill>
                          <a:schemeClr val="bg1"/>
                        </a:solidFill>
                      </a:rPr>
                      <a:pPr/>
                      <a:t>[CATEGORY NAME]</a:t>
                    </a:fld>
                    <a:r>
                      <a:rPr lang="en-US" baseline="0">
                        <a:solidFill>
                          <a:schemeClr val="bg1"/>
                        </a:solidFill>
                      </a:rPr>
                      <a:t> </a:t>
                    </a:r>
                    <a:fld id="{CF5163AE-1427-4DB6-897A-847E9C0AE06E}" type="VALUE">
                      <a:rPr lang="en-US" baseline="0">
                        <a:solidFill>
                          <a:schemeClr val="bg1"/>
                        </a:solidFill>
                      </a:rPr>
                      <a:pPr/>
                      <a:t>[VALUE]</a:t>
                    </a:fld>
                    <a:endParaRPr lang="en-US" baseline="0">
                      <a:solidFill>
                        <a:schemeClr val="bg1"/>
                      </a:solidFill>
                    </a:endParaRPr>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D53-4DAF-AB5B-5F83422C5471}"/>
                </c:ext>
              </c:extLst>
            </c:dLbl>
            <c:dLbl>
              <c:idx val="2"/>
              <c:layout>
                <c:manualLayout>
                  <c:x val="-0.10978198351297168"/>
                  <c:y val="0.19664846018278526"/>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mn-ea"/>
                        <a:cs typeface="+mn-cs"/>
                      </a:defRPr>
                    </a:pPr>
                    <a:fld id="{E6941975-3D97-49A0-9F6D-F2DE8E6F9115}" type="CATEGORYNAME">
                      <a:rPr lang="en-US" sz="1100">
                        <a:solidFill>
                          <a:schemeClr val="bg1"/>
                        </a:solidFill>
                      </a:rPr>
                      <a:pPr>
                        <a:defRPr sz="1100" b="1">
                          <a:solidFill>
                            <a:schemeClr val="tx1"/>
                          </a:solidFill>
                          <a:latin typeface="Aptos" panose="020B0004020202020204" pitchFamily="34" charset="0"/>
                        </a:defRPr>
                      </a:pPr>
                      <a:t>[CATEGORY NAME]</a:t>
                    </a:fld>
                    <a:r>
                      <a:rPr lang="en-US" sz="1100" baseline="0"/>
                      <a:t> </a:t>
                    </a:r>
                    <a:fld id="{808499A7-0F35-42EC-842E-CD5D9E188BF2}" type="VALUE">
                      <a:rPr lang="en-US" sz="1100" baseline="0">
                        <a:solidFill>
                          <a:schemeClr val="bg1"/>
                        </a:solidFill>
                      </a:rPr>
                      <a:pPr>
                        <a:defRPr sz="1100" b="1">
                          <a:solidFill>
                            <a:schemeClr val="tx1"/>
                          </a:solidFill>
                          <a:latin typeface="Aptos" panose="020B0004020202020204" pitchFamily="34" charset="0"/>
                        </a:defRPr>
                      </a:pPr>
                      <a:t>[VALUE]</a:t>
                    </a:fld>
                    <a:endParaRPr lang="en-US" sz="1100"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369620852242443"/>
                      <c:h val="0.12456540429041593"/>
                    </c:manualLayout>
                  </c15:layout>
                  <c15:dlblFieldTable/>
                  <c15:showDataLabelsRange val="0"/>
                </c:ext>
                <c:ext xmlns:c16="http://schemas.microsoft.com/office/drawing/2014/chart" uri="{C3380CC4-5D6E-409C-BE32-E72D297353CC}">
                  <c16:uniqueId val="{00000005-3D53-4DAF-AB5B-5F83422C5471}"/>
                </c:ext>
              </c:extLst>
            </c:dLbl>
            <c:dLbl>
              <c:idx val="3"/>
              <c:layout>
                <c:manualLayout>
                  <c:x val="2.7309956639241041E-4"/>
                  <c:y val="-8.038991645782446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3D53-4DAF-AB5B-5F83422C5471}"/>
                </c:ext>
              </c:extLst>
            </c:dLbl>
            <c:dLbl>
              <c:idx val="4"/>
              <c:layout>
                <c:manualLayout>
                  <c:x val="6.0858170965549706E-2"/>
                  <c:y val="-4.277797995432759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D53-4DAF-AB5B-5F83422C547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2.5 &amp; Fig 2.6'!$B$38:$B$42</c:f>
              <c:strCache>
                <c:ptCount val="5"/>
                <c:pt idx="0">
                  <c:v>Boiler</c:v>
                </c:pt>
                <c:pt idx="1">
                  <c:v>First Heating System</c:v>
                </c:pt>
                <c:pt idx="2">
                  <c:v>Storage Heater</c:v>
                </c:pt>
                <c:pt idx="3">
                  <c:v>Unknown</c:v>
                </c:pt>
                <c:pt idx="4">
                  <c:v>Other</c:v>
                </c:pt>
              </c:strCache>
            </c:strRef>
          </c:cat>
          <c:val>
            <c:numRef>
              <c:f>'Fig 2.5 &amp; Fig 2.6'!$D$38:$D$42</c:f>
              <c:numCache>
                <c:formatCode>0.0%</c:formatCode>
                <c:ptCount val="5"/>
                <c:pt idx="0">
                  <c:v>0.52717080620803225</c:v>
                </c:pt>
                <c:pt idx="1">
                  <c:v>0.19610419528510362</c:v>
                </c:pt>
                <c:pt idx="2">
                  <c:v>0.17716270061346553</c:v>
                </c:pt>
                <c:pt idx="3">
                  <c:v>4.18419323737447E-2</c:v>
                </c:pt>
                <c:pt idx="4">
                  <c:v>5.7720365519653934E-2</c:v>
                </c:pt>
              </c:numCache>
            </c:numRef>
          </c:val>
          <c:extLst>
            <c:ext xmlns:c16="http://schemas.microsoft.com/office/drawing/2014/chart" uri="{C3380CC4-5D6E-409C-BE32-E72D297353CC}">
              <c16:uniqueId val="{0000000A-3D53-4DAF-AB5B-5F83422C5471}"/>
            </c:ext>
          </c:extLst>
        </c:ser>
        <c:dLbls>
          <c:dLblPos val="bestFit"/>
          <c:showLegendKey val="0"/>
          <c:showVal val="1"/>
          <c:showCatName val="0"/>
          <c:showSerName val="0"/>
          <c:showPercent val="0"/>
          <c:showBubbleSize val="0"/>
          <c:showLeaderLines val="1"/>
        </c:dLbls>
        <c:firstSliceAng val="9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193607534591293"/>
          <c:y val="0.1150798718585259"/>
          <c:w val="0.4161278493081742"/>
          <c:h val="0.78601877026096134"/>
        </c:manualLayout>
      </c:layout>
      <c:pieChart>
        <c:varyColors val="1"/>
        <c:ser>
          <c:idx val="0"/>
          <c:order val="0"/>
          <c:dPt>
            <c:idx val="0"/>
            <c:bubble3D val="0"/>
            <c:spPr>
              <a:solidFill>
                <a:srgbClr val="00778A"/>
              </a:solidFill>
              <a:ln w="19050">
                <a:solidFill>
                  <a:schemeClr val="lt1"/>
                </a:solidFill>
              </a:ln>
              <a:effectLst/>
            </c:spPr>
            <c:extLst>
              <c:ext xmlns:c16="http://schemas.microsoft.com/office/drawing/2014/chart" uri="{C3380CC4-5D6E-409C-BE32-E72D297353CC}">
                <c16:uniqueId val="{00000001-D726-46CF-8EEC-39DFC052D5C4}"/>
              </c:ext>
            </c:extLst>
          </c:dPt>
          <c:dPt>
            <c:idx val="1"/>
            <c:bubble3D val="0"/>
            <c:spPr>
              <a:solidFill>
                <a:srgbClr val="F47B20"/>
              </a:solidFill>
              <a:ln w="19050">
                <a:solidFill>
                  <a:schemeClr val="lt1"/>
                </a:solidFill>
              </a:ln>
              <a:effectLst/>
            </c:spPr>
            <c:extLst>
              <c:ext xmlns:c16="http://schemas.microsoft.com/office/drawing/2014/chart" uri="{C3380CC4-5D6E-409C-BE32-E72D297353CC}">
                <c16:uniqueId val="{00000003-D726-46CF-8EEC-39DFC052D5C4}"/>
              </c:ext>
            </c:extLst>
          </c:dPt>
          <c:dPt>
            <c:idx val="2"/>
            <c:bubble3D val="0"/>
            <c:spPr>
              <a:solidFill>
                <a:srgbClr val="482069"/>
              </a:solidFill>
              <a:ln w="19050">
                <a:solidFill>
                  <a:schemeClr val="lt1"/>
                </a:solidFill>
              </a:ln>
              <a:effectLst/>
            </c:spPr>
            <c:extLst>
              <c:ext xmlns:c16="http://schemas.microsoft.com/office/drawing/2014/chart" uri="{C3380CC4-5D6E-409C-BE32-E72D297353CC}">
                <c16:uniqueId val="{00000005-D726-46CF-8EEC-39DFC052D5C4}"/>
              </c:ext>
            </c:extLst>
          </c:dPt>
          <c:dPt>
            <c:idx val="3"/>
            <c:bubble3D val="0"/>
            <c:spPr>
              <a:solidFill>
                <a:srgbClr val="FAB600"/>
              </a:solidFill>
              <a:ln w="19050">
                <a:solidFill>
                  <a:schemeClr val="lt1"/>
                </a:solidFill>
              </a:ln>
              <a:effectLst/>
            </c:spPr>
            <c:extLst>
              <c:ext xmlns:c16="http://schemas.microsoft.com/office/drawing/2014/chart" uri="{C3380CC4-5D6E-409C-BE32-E72D297353CC}">
                <c16:uniqueId val="{00000007-D726-46CF-8EEC-39DFC052D5C4}"/>
              </c:ext>
            </c:extLst>
          </c:dPt>
          <c:dPt>
            <c:idx val="4"/>
            <c:bubble3D val="0"/>
            <c:spPr>
              <a:solidFill>
                <a:srgbClr val="404040"/>
              </a:solidFill>
              <a:ln w="19050">
                <a:solidFill>
                  <a:schemeClr val="lt1"/>
                </a:solidFill>
              </a:ln>
              <a:effectLst/>
            </c:spPr>
            <c:extLst>
              <c:ext xmlns:c16="http://schemas.microsoft.com/office/drawing/2014/chart" uri="{C3380CC4-5D6E-409C-BE32-E72D297353CC}">
                <c16:uniqueId val="{00000009-D726-46CF-8EEC-39DFC052D5C4}"/>
              </c:ext>
            </c:extLst>
          </c:dPt>
          <c:dLbls>
            <c:dLbl>
              <c:idx val="0"/>
              <c:layout>
                <c:manualLayout>
                  <c:x val="1.3307604309190034E-2"/>
                  <c:y val="-0.21244521769421199"/>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bg1"/>
                      </a:solidFill>
                      <a:latin typeface="Aptos" panose="020B0004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9.2085458801948059E-2"/>
                      <c:h val="0.15282058355849079"/>
                    </c:manualLayout>
                  </c15:layout>
                </c:ext>
                <c:ext xmlns:c16="http://schemas.microsoft.com/office/drawing/2014/chart" uri="{C3380CC4-5D6E-409C-BE32-E72D297353CC}">
                  <c16:uniqueId val="{00000001-D726-46CF-8EEC-39DFC052D5C4}"/>
                </c:ext>
              </c:extLst>
            </c:dLbl>
            <c:dLbl>
              <c:idx val="1"/>
              <c:layout>
                <c:manualLayout>
                  <c:x val="0.11134631418240799"/>
                  <c:y val="0.23613323133047301"/>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mn-ea"/>
                        <a:cs typeface="+mn-cs"/>
                      </a:defRPr>
                    </a:pPr>
                    <a:fld id="{9269B286-F321-4EFF-884B-4541DD84897F}" type="CATEGORYNAME">
                      <a:rPr lang="en-US" sz="1100" b="1">
                        <a:solidFill>
                          <a:schemeClr val="tx1"/>
                        </a:solidFill>
                        <a:latin typeface="Aptos" panose="020B0004020202020204" pitchFamily="34" charset="0"/>
                      </a:rPr>
                      <a:pPr>
                        <a:defRPr sz="1100" b="1">
                          <a:solidFill>
                            <a:schemeClr val="tx1"/>
                          </a:solidFill>
                          <a:latin typeface="Aptos" panose="020B0004020202020204" pitchFamily="34" charset="0"/>
                        </a:defRPr>
                      </a:pPr>
                      <a:t>[CATEGORY NAME]</a:t>
                    </a:fld>
                    <a:r>
                      <a:rPr lang="en-US" sz="1100" b="1" baseline="0">
                        <a:solidFill>
                          <a:schemeClr val="tx1"/>
                        </a:solidFill>
                        <a:latin typeface="Aptos" panose="020B0004020202020204" pitchFamily="34" charset="0"/>
                      </a:rPr>
                      <a:t>
</a:t>
                    </a:r>
                    <a:fld id="{F7FB31A7-FD2D-4641-81AA-EC18166E9E68}" type="PERCENTAGE">
                      <a:rPr lang="en-US" sz="1100" b="1" baseline="0">
                        <a:solidFill>
                          <a:schemeClr val="tx1"/>
                        </a:solidFill>
                        <a:latin typeface="Aptos" panose="020B0004020202020204" pitchFamily="34" charset="0"/>
                      </a:rPr>
                      <a:pPr>
                        <a:defRPr sz="1100" b="1">
                          <a:solidFill>
                            <a:schemeClr val="tx1"/>
                          </a:solidFill>
                          <a:latin typeface="Aptos" panose="020B0004020202020204" pitchFamily="34" charset="0"/>
                        </a:defRPr>
                      </a:pPr>
                      <a:t>[PERCENTAGE]</a:t>
                    </a:fld>
                    <a:endParaRPr lang="en-US" sz="1100" b="1" baseline="0">
                      <a:solidFill>
                        <a:schemeClr val="tx1"/>
                      </a:solidFill>
                      <a:latin typeface="Aptos" panose="020B0004020202020204" pitchFamily="34" charset="0"/>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mn-ea"/>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2151737172791641"/>
                      <c:h val="0.14531275774182958"/>
                    </c:manualLayout>
                  </c15:layout>
                  <c15:dlblFieldTable/>
                  <c15:showDataLabelsRange val="0"/>
                </c:ext>
                <c:ext xmlns:c16="http://schemas.microsoft.com/office/drawing/2014/chart" uri="{C3380CC4-5D6E-409C-BE32-E72D297353CC}">
                  <c16:uniqueId val="{00000003-D726-46CF-8EEC-39DFC052D5C4}"/>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D726-46CF-8EEC-39DFC052D5C4}"/>
                </c:ext>
              </c:extLst>
            </c:dLbl>
            <c:dLbl>
              <c:idx val="4"/>
              <c:layout>
                <c:manualLayout>
                  <c:x val="3.5180309709334529E-2"/>
                  <c:y val="8.53060896279682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726-46CF-8EEC-39DFC052D5C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2.5 &amp; Fig 2.6'!$B$70:$B$74</c:f>
              <c:strCache>
                <c:ptCount val="5"/>
                <c:pt idx="0">
                  <c:v>Oil</c:v>
                </c:pt>
                <c:pt idx="1">
                  <c:v>Gas</c:v>
                </c:pt>
                <c:pt idx="2">
                  <c:v>LPG</c:v>
                </c:pt>
                <c:pt idx="3">
                  <c:v>Coal</c:v>
                </c:pt>
                <c:pt idx="4">
                  <c:v>Other</c:v>
                </c:pt>
              </c:strCache>
            </c:strRef>
          </c:cat>
          <c:val>
            <c:numRef>
              <c:f>'Fig 2.5 &amp; Fig 2.6'!$C$70:$C$74</c:f>
              <c:numCache>
                <c:formatCode>#,##0</c:formatCode>
                <c:ptCount val="5"/>
                <c:pt idx="0">
                  <c:v>32329</c:v>
                </c:pt>
                <c:pt idx="1">
                  <c:v>17551</c:v>
                </c:pt>
                <c:pt idx="2">
                  <c:v>4730</c:v>
                </c:pt>
                <c:pt idx="3">
                  <c:v>4533</c:v>
                </c:pt>
                <c:pt idx="4">
                  <c:v>2643</c:v>
                </c:pt>
              </c:numCache>
            </c:numRef>
          </c:val>
          <c:extLst>
            <c:ext xmlns:c16="http://schemas.microsoft.com/office/drawing/2014/chart" uri="{C3380CC4-5D6E-409C-BE32-E72D297353CC}">
              <c16:uniqueId val="{0000000A-D726-46CF-8EEC-39DFC052D5C4}"/>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F47B20"/>
            </a:solidFill>
            <a:ln w="19050">
              <a:solidFill>
                <a:schemeClr val="bg1"/>
              </a:solidFill>
            </a:ln>
          </c:spPr>
          <c:dPt>
            <c:idx val="0"/>
            <c:bubble3D val="0"/>
            <c:spPr>
              <a:solidFill>
                <a:srgbClr val="00778A"/>
              </a:solidFill>
              <a:ln w="19050">
                <a:solidFill>
                  <a:schemeClr val="bg1"/>
                </a:solidFill>
              </a:ln>
              <a:effectLst/>
            </c:spPr>
            <c:extLst>
              <c:ext xmlns:c16="http://schemas.microsoft.com/office/drawing/2014/chart" uri="{C3380CC4-5D6E-409C-BE32-E72D297353CC}">
                <c16:uniqueId val="{00000001-6325-4363-9564-65D65D27ABBC}"/>
              </c:ext>
            </c:extLst>
          </c:dPt>
          <c:dPt>
            <c:idx val="1"/>
            <c:bubble3D val="0"/>
            <c:spPr>
              <a:solidFill>
                <a:srgbClr val="F47B20"/>
              </a:solidFill>
              <a:ln w="19050">
                <a:solidFill>
                  <a:schemeClr val="bg1"/>
                </a:solidFill>
              </a:ln>
              <a:effectLst/>
            </c:spPr>
            <c:extLst>
              <c:ext xmlns:c16="http://schemas.microsoft.com/office/drawing/2014/chart" uri="{C3380CC4-5D6E-409C-BE32-E72D297353CC}">
                <c16:uniqueId val="{00000003-6325-4363-9564-65D65D27ABBC}"/>
              </c:ext>
            </c:extLst>
          </c:dPt>
          <c:dLbls>
            <c:dLbl>
              <c:idx val="0"/>
              <c:layout>
                <c:manualLayout>
                  <c:x val="-0.18508078977542994"/>
                  <c:y val="-0.28763939753046486"/>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6325-4363-9564-65D65D27ABBC}"/>
                </c:ext>
              </c:extLst>
            </c:dLbl>
            <c:dLbl>
              <c:idx val="1"/>
              <c:layout>
                <c:manualLayout>
                  <c:x val="0.1365371951381556"/>
                  <c:y val="0.16992447206468644"/>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325-4363-9564-65D65D27AB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Non-RSL</c:v>
              </c:pt>
              <c:pt idx="1">
                <c:v>RSL</c:v>
              </c:pt>
            </c:strLit>
          </c:cat>
          <c:val>
            <c:numRef>
              <c:f>'Fig 2.7'!$C$35:$D$35</c:f>
              <c:numCache>
                <c:formatCode>#,##0</c:formatCode>
                <c:ptCount val="2"/>
                <c:pt idx="0">
                  <c:v>93445</c:v>
                </c:pt>
                <c:pt idx="1">
                  <c:v>23758</c:v>
                </c:pt>
              </c:numCache>
            </c:numRef>
          </c:val>
          <c:extLst>
            <c:ext xmlns:c16="http://schemas.microsoft.com/office/drawing/2014/chart" uri="{C3380CC4-5D6E-409C-BE32-E72D297353CC}">
              <c16:uniqueId val="{00000004-6325-4363-9564-65D65D27ABB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19050">
              <a:solidFill>
                <a:schemeClr val="bg1"/>
              </a:solidFill>
            </a:ln>
          </c:spPr>
          <c:dPt>
            <c:idx val="0"/>
            <c:bubble3D val="0"/>
            <c:spPr>
              <a:solidFill>
                <a:srgbClr val="00778A"/>
              </a:solidFill>
              <a:ln w="19050">
                <a:solidFill>
                  <a:schemeClr val="bg1"/>
                </a:solidFill>
              </a:ln>
              <a:effectLst/>
            </c:spPr>
            <c:extLst>
              <c:ext xmlns:c16="http://schemas.microsoft.com/office/drawing/2014/chart" uri="{C3380CC4-5D6E-409C-BE32-E72D297353CC}">
                <c16:uniqueId val="{00000001-2ED5-4C2B-B54A-440742ADF99E}"/>
              </c:ext>
            </c:extLst>
          </c:dPt>
          <c:dPt>
            <c:idx val="1"/>
            <c:bubble3D val="0"/>
            <c:spPr>
              <a:solidFill>
                <a:srgbClr val="F47B20"/>
              </a:solidFill>
              <a:ln w="19050">
                <a:solidFill>
                  <a:schemeClr val="bg1"/>
                </a:solidFill>
              </a:ln>
              <a:effectLst/>
            </c:spPr>
            <c:extLst>
              <c:ext xmlns:c16="http://schemas.microsoft.com/office/drawing/2014/chart" uri="{C3380CC4-5D6E-409C-BE32-E72D297353CC}">
                <c16:uniqueId val="{00000003-2ED5-4C2B-B54A-440742ADF99E}"/>
              </c:ext>
            </c:extLst>
          </c:dPt>
          <c:dPt>
            <c:idx val="2"/>
            <c:bubble3D val="0"/>
            <c:spPr>
              <a:solidFill>
                <a:srgbClr val="482069"/>
              </a:solidFill>
              <a:ln w="19050">
                <a:solidFill>
                  <a:schemeClr val="bg1"/>
                </a:solidFill>
              </a:ln>
              <a:effectLst/>
            </c:spPr>
            <c:extLst>
              <c:ext xmlns:c16="http://schemas.microsoft.com/office/drawing/2014/chart" uri="{C3380CC4-5D6E-409C-BE32-E72D297353CC}">
                <c16:uniqueId val="{00000005-2ED5-4C2B-B54A-440742ADF99E}"/>
              </c:ext>
            </c:extLst>
          </c:dPt>
          <c:dPt>
            <c:idx val="3"/>
            <c:bubble3D val="0"/>
            <c:spPr>
              <a:solidFill>
                <a:srgbClr val="FAB600"/>
              </a:solidFill>
              <a:ln w="19050">
                <a:solidFill>
                  <a:schemeClr val="bg1"/>
                </a:solidFill>
              </a:ln>
              <a:effectLst/>
            </c:spPr>
            <c:extLst>
              <c:ext xmlns:c16="http://schemas.microsoft.com/office/drawing/2014/chart" uri="{C3380CC4-5D6E-409C-BE32-E72D297353CC}">
                <c16:uniqueId val="{00000007-2ED5-4C2B-B54A-440742ADF99E}"/>
              </c:ext>
            </c:extLst>
          </c:dPt>
          <c:dLbls>
            <c:dLbl>
              <c:idx val="0"/>
              <c:layout>
                <c:manualLayout>
                  <c:x val="0.18586857749079258"/>
                  <c:y val="-9.6753071726714726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ED5-4C2B-B54A-440742ADF99E}"/>
                </c:ext>
              </c:extLst>
            </c:dLbl>
            <c:dLbl>
              <c:idx val="1"/>
              <c:layout>
                <c:manualLayout>
                  <c:x val="6.1697194548448853E-2"/>
                  <c:y val="-9.101920253746820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ED5-4C2B-B54A-440742ADF99E}"/>
                </c:ext>
              </c:extLst>
            </c:dLbl>
            <c:dLbl>
              <c:idx val="2"/>
              <c:layout>
                <c:manualLayout>
                  <c:x val="4.3649667083850437E-2"/>
                  <c:y val="-6.553844121016091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ED5-4C2B-B54A-440742ADF99E}"/>
                </c:ext>
              </c:extLst>
            </c:dLbl>
            <c:dLbl>
              <c:idx val="3"/>
              <c:layout>
                <c:manualLayout>
                  <c:x val="7.5809200957511105E-2"/>
                  <c:y val="5.258435093537509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ED5-4C2B-B54A-440742ADF99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4"/>
              <c:pt idx="0">
                <c:v>ASHP</c:v>
              </c:pt>
              <c:pt idx="1">
                <c:v>GSHP</c:v>
              </c:pt>
              <c:pt idx="2">
                <c:v>Solar thermal</c:v>
              </c:pt>
              <c:pt idx="3">
                <c:v>Biomass</c:v>
              </c:pt>
            </c:strLit>
          </c:cat>
          <c:val>
            <c:numRef>
              <c:f>'Fig 2.8'!$C$34:$F$34</c:f>
              <c:numCache>
                <c:formatCode>#,##0</c:formatCode>
                <c:ptCount val="4"/>
                <c:pt idx="0">
                  <c:v>21806</c:v>
                </c:pt>
                <c:pt idx="1">
                  <c:v>1015</c:v>
                </c:pt>
                <c:pt idx="2">
                  <c:v>774</c:v>
                </c:pt>
                <c:pt idx="3">
                  <c:v>163</c:v>
                </c:pt>
              </c:numCache>
            </c:numRef>
          </c:val>
          <c:extLst>
            <c:ext xmlns:c16="http://schemas.microsoft.com/office/drawing/2014/chart" uri="{C3380CC4-5D6E-409C-BE32-E72D297353CC}">
              <c16:uniqueId val="{00000008-2ED5-4C2B-B54A-440742ADF99E}"/>
            </c:ext>
          </c:extLst>
        </c:ser>
        <c:dLbls>
          <c:dLblPos val="bestFit"/>
          <c:showLegendKey val="0"/>
          <c:showVal val="1"/>
          <c:showCatName val="0"/>
          <c:showSerName val="0"/>
          <c:showPercent val="0"/>
          <c:showBubbleSize val="0"/>
          <c:showLeaderLines val="1"/>
        </c:dLbls>
        <c:firstSliceAng val="91"/>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99059492563428"/>
          <c:y val="5.0925925925925923E-2"/>
          <c:w val="0.82989829396325454"/>
          <c:h val="0.73449839603382916"/>
        </c:manualLayout>
      </c:layout>
      <c:barChart>
        <c:barDir val="col"/>
        <c:grouping val="stacked"/>
        <c:varyColors val="0"/>
        <c:ser>
          <c:idx val="2"/>
          <c:order val="0"/>
          <c:tx>
            <c:strRef>
              <c:f>'Fig 2.9'!$E$37</c:f>
              <c:strCache>
                <c:ptCount val="1"/>
                <c:pt idx="0">
                  <c:v>Active at end of SY</c:v>
                </c:pt>
              </c:strCache>
            </c:strRef>
          </c:tx>
          <c:spPr>
            <a:solidFill>
              <a:srgbClr val="00778A"/>
            </a:solidFill>
            <a:ln w="3175">
              <a:solidFill>
                <a:schemeClr val="tx1">
                  <a:lumMod val="95000"/>
                  <a:lumOff val="5000"/>
                </a:schemeClr>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6789-4950-AFD4-3DCA0E23AB4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2.9'!$B$49:$B$52</c:f>
              <c:strCache>
                <c:ptCount val="4"/>
                <c:pt idx="0">
                  <c:v>SY12 
(2025-2026)</c:v>
                </c:pt>
                <c:pt idx="1">
                  <c:v>SY13
(2026-2027)</c:v>
                </c:pt>
                <c:pt idx="2">
                  <c:v>SY14 
(2027-2028)</c:v>
                </c:pt>
                <c:pt idx="3">
                  <c:v>SY15
(2028-2029)</c:v>
                </c:pt>
              </c:strCache>
            </c:strRef>
          </c:cat>
          <c:val>
            <c:numRef>
              <c:f>'Fig 2.9'!$E$49:$E$52</c:f>
              <c:numCache>
                <c:formatCode>#,##0</c:formatCode>
                <c:ptCount val="4"/>
                <c:pt idx="0">
                  <c:v>50327</c:v>
                </c:pt>
                <c:pt idx="1">
                  <c:v>39305</c:v>
                </c:pt>
                <c:pt idx="2">
                  <c:v>28138</c:v>
                </c:pt>
                <c:pt idx="3">
                  <c:v>0</c:v>
                </c:pt>
              </c:numCache>
            </c:numRef>
          </c:val>
          <c:extLst>
            <c:ext xmlns:c16="http://schemas.microsoft.com/office/drawing/2014/chart" uri="{C3380CC4-5D6E-409C-BE32-E72D297353CC}">
              <c16:uniqueId val="{00000002-AA44-49E3-BDC8-CC5F3D6B5F62}"/>
            </c:ext>
          </c:extLst>
        </c:ser>
        <c:ser>
          <c:idx val="1"/>
          <c:order val="1"/>
          <c:tx>
            <c:strRef>
              <c:f>'Fig 2.9'!$D$37</c:f>
              <c:strCache>
                <c:ptCount val="1"/>
                <c:pt idx="0">
                  <c:v>Ending during year</c:v>
                </c:pt>
              </c:strCache>
            </c:strRef>
          </c:tx>
          <c:spPr>
            <a:solidFill>
              <a:srgbClr val="F47B20"/>
            </a:solidFill>
            <a:ln w="3175">
              <a:solidFill>
                <a:schemeClr val="tx1">
                  <a:lumMod val="95000"/>
                  <a:lumOff val="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2.9'!$B$49:$B$52</c:f>
              <c:strCache>
                <c:ptCount val="4"/>
                <c:pt idx="0">
                  <c:v>SY12 
(2025-2026)</c:v>
                </c:pt>
                <c:pt idx="1">
                  <c:v>SY13
(2026-2027)</c:v>
                </c:pt>
                <c:pt idx="2">
                  <c:v>SY14 
(2027-2028)</c:v>
                </c:pt>
                <c:pt idx="3">
                  <c:v>SY15
(2028-2029)</c:v>
                </c:pt>
              </c:strCache>
            </c:strRef>
          </c:cat>
          <c:val>
            <c:numRef>
              <c:f>'Fig 2.9'!$D$49:$D$52</c:f>
              <c:numCache>
                <c:formatCode>#,##0</c:formatCode>
                <c:ptCount val="4"/>
                <c:pt idx="0">
                  <c:v>7108</c:v>
                </c:pt>
                <c:pt idx="1">
                  <c:v>11022</c:v>
                </c:pt>
                <c:pt idx="2">
                  <c:v>11167</c:v>
                </c:pt>
                <c:pt idx="3">
                  <c:v>28138</c:v>
                </c:pt>
              </c:numCache>
            </c:numRef>
          </c:val>
          <c:extLst>
            <c:ext xmlns:c16="http://schemas.microsoft.com/office/drawing/2014/chart" uri="{C3380CC4-5D6E-409C-BE32-E72D297353CC}">
              <c16:uniqueId val="{00000001-AA44-49E3-BDC8-CC5F3D6B5F62}"/>
            </c:ext>
          </c:extLst>
        </c:ser>
        <c:dLbls>
          <c:dLblPos val="ctr"/>
          <c:showLegendKey val="0"/>
          <c:showVal val="1"/>
          <c:showCatName val="0"/>
          <c:showSerName val="0"/>
          <c:showPercent val="0"/>
          <c:showBubbleSize val="0"/>
        </c:dLbls>
        <c:gapWidth val="120"/>
        <c:overlap val="100"/>
        <c:axId val="1669948272"/>
        <c:axId val="1669942992"/>
      </c:barChart>
      <c:catAx>
        <c:axId val="16699482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69942992"/>
        <c:crosses val="autoZero"/>
        <c:auto val="1"/>
        <c:lblAlgn val="ctr"/>
        <c:lblOffset val="100"/>
        <c:noMultiLvlLbl val="0"/>
      </c:catAx>
      <c:valAx>
        <c:axId val="1669942992"/>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crossAx val="1669948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131971</xdr:colOff>
      <xdr:row>4</xdr:row>
      <xdr:rowOff>20682</xdr:rowOff>
    </xdr:to>
    <xdr:pic>
      <xdr:nvPicPr>
        <xdr:cNvPr id="5" name="Picture 4" descr="image of the Ofgem logo" title="Ofgem logo">
          <a:extLst>
            <a:ext uri="{FF2B5EF4-FFF2-40B4-BE49-F238E27FC236}">
              <a16:creationId xmlns:a16="http://schemas.microsoft.com/office/drawing/2014/main" id="{538B3BD6-91A0-45AD-92C3-0D90A0342B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03771" cy="7064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1096377</xdr:colOff>
      <xdr:row>4</xdr:row>
      <xdr:rowOff>7982</xdr:rowOff>
    </xdr:to>
    <xdr:pic>
      <xdr:nvPicPr>
        <xdr:cNvPr id="5" name="Picture 4" descr="image of the Ofgem logo" title="Ofgem logo">
          <a:extLst>
            <a:ext uri="{FF2B5EF4-FFF2-40B4-BE49-F238E27FC236}">
              <a16:creationId xmlns:a16="http://schemas.microsoft.com/office/drawing/2014/main" id="{D6FD5B30-A34C-411E-9AA8-2C85428D07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3252" cy="674732"/>
        </a:xfrm>
        <a:prstGeom prst="rect">
          <a:avLst/>
        </a:prstGeom>
      </xdr:spPr>
    </xdr:pic>
    <xdr:clientData/>
  </xdr:twoCellAnchor>
  <xdr:twoCellAnchor>
    <xdr:from>
      <xdr:col>1</xdr:col>
      <xdr:colOff>23813</xdr:colOff>
      <xdr:row>11</xdr:row>
      <xdr:rowOff>142874</xdr:rowOff>
    </xdr:from>
    <xdr:to>
      <xdr:col>5</xdr:col>
      <xdr:colOff>378143</xdr:colOff>
      <xdr:row>30</xdr:row>
      <xdr:rowOff>152717</xdr:rowOff>
    </xdr:to>
    <xdr:graphicFrame macro="">
      <xdr:nvGraphicFramePr>
        <xdr:cNvPr id="2" name="Chart 1">
          <a:extLst>
            <a:ext uri="{FF2B5EF4-FFF2-40B4-BE49-F238E27FC236}">
              <a16:creationId xmlns:a16="http://schemas.microsoft.com/office/drawing/2014/main" id="{6DCCA470-B127-FA65-DBF2-375F7565111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55227</xdr:colOff>
      <xdr:row>4</xdr:row>
      <xdr:rowOff>7982</xdr:rowOff>
    </xdr:to>
    <xdr:pic>
      <xdr:nvPicPr>
        <xdr:cNvPr id="4" name="Picture 3" descr="image of the Ofgem logo" title="Ofgem logo">
          <a:extLst>
            <a:ext uri="{FF2B5EF4-FFF2-40B4-BE49-F238E27FC236}">
              <a16:creationId xmlns:a16="http://schemas.microsoft.com/office/drawing/2014/main" id="{36693E37-EEA1-4660-AC53-6DC14705B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3252" cy="674732"/>
        </a:xfrm>
        <a:prstGeom prst="rect">
          <a:avLst/>
        </a:prstGeom>
      </xdr:spPr>
    </xdr:pic>
    <xdr:clientData/>
  </xdr:twoCellAnchor>
  <xdr:twoCellAnchor>
    <xdr:from>
      <xdr:col>1</xdr:col>
      <xdr:colOff>128587</xdr:colOff>
      <xdr:row>11</xdr:row>
      <xdr:rowOff>180975</xdr:rowOff>
    </xdr:from>
    <xdr:to>
      <xdr:col>8</xdr:col>
      <xdr:colOff>676275</xdr:colOff>
      <xdr:row>34</xdr:row>
      <xdr:rowOff>123825</xdr:rowOff>
    </xdr:to>
    <xdr:graphicFrame macro="">
      <xdr:nvGraphicFramePr>
        <xdr:cNvPr id="3" name="Chart 2">
          <a:extLst>
            <a:ext uri="{FF2B5EF4-FFF2-40B4-BE49-F238E27FC236}">
              <a16:creationId xmlns:a16="http://schemas.microsoft.com/office/drawing/2014/main" id="{F724CCAF-49D7-E521-8CB9-A81027E71DD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1200888</xdr:colOff>
      <xdr:row>4</xdr:row>
      <xdr:rowOff>1632</xdr:rowOff>
    </xdr:to>
    <xdr:pic>
      <xdr:nvPicPr>
        <xdr:cNvPr id="2" name="Picture 1" descr="image of the Ofgem logo" title="Ofgem logo">
          <a:extLst>
            <a:ext uri="{FF2B5EF4-FFF2-40B4-BE49-F238E27FC236}">
              <a16:creationId xmlns:a16="http://schemas.microsoft.com/office/drawing/2014/main" id="{A484DFEA-68A1-41DF-BDCF-98C9CC1C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3252" cy="674732"/>
        </a:xfrm>
        <a:prstGeom prst="rect">
          <a:avLst/>
        </a:prstGeom>
      </xdr:spPr>
    </xdr:pic>
    <xdr:clientData/>
  </xdr:twoCellAnchor>
  <xdr:twoCellAnchor>
    <xdr:from>
      <xdr:col>1</xdr:col>
      <xdr:colOff>9525</xdr:colOff>
      <xdr:row>13</xdr:row>
      <xdr:rowOff>57150</xdr:rowOff>
    </xdr:from>
    <xdr:to>
      <xdr:col>4</xdr:col>
      <xdr:colOff>2036762</xdr:colOff>
      <xdr:row>34</xdr:row>
      <xdr:rowOff>57149</xdr:rowOff>
    </xdr:to>
    <xdr:graphicFrame macro="">
      <xdr:nvGraphicFramePr>
        <xdr:cNvPr id="4" name="Chart 3">
          <a:extLst>
            <a:ext uri="{FF2B5EF4-FFF2-40B4-BE49-F238E27FC236}">
              <a16:creationId xmlns:a16="http://schemas.microsoft.com/office/drawing/2014/main" id="{66D3C043-3F92-B146-1EE9-45509829C7CE}"/>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1475525</xdr:colOff>
      <xdr:row>4</xdr:row>
      <xdr:rowOff>1632</xdr:rowOff>
    </xdr:to>
    <xdr:pic>
      <xdr:nvPicPr>
        <xdr:cNvPr id="3" name="Picture 2" descr="image of the Ofgem logo" title="Ofgem logo">
          <a:extLst>
            <a:ext uri="{FF2B5EF4-FFF2-40B4-BE49-F238E27FC236}">
              <a16:creationId xmlns:a16="http://schemas.microsoft.com/office/drawing/2014/main" id="{5E9B07A0-F458-4D9B-9A48-BEDC737DE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1719" cy="674732"/>
        </a:xfrm>
        <a:prstGeom prst="rect">
          <a:avLst/>
        </a:prstGeom>
      </xdr:spPr>
    </xdr:pic>
    <xdr:clientData/>
  </xdr:twoCellAnchor>
  <xdr:twoCellAnchor>
    <xdr:from>
      <xdr:col>1</xdr:col>
      <xdr:colOff>52919</xdr:colOff>
      <xdr:row>12</xdr:row>
      <xdr:rowOff>42334</xdr:rowOff>
    </xdr:from>
    <xdr:to>
      <xdr:col>5</xdr:col>
      <xdr:colOff>322262</xdr:colOff>
      <xdr:row>32</xdr:row>
      <xdr:rowOff>147638</xdr:rowOff>
    </xdr:to>
    <xdr:graphicFrame macro="">
      <xdr:nvGraphicFramePr>
        <xdr:cNvPr id="2" name="Chart 1">
          <a:extLst>
            <a:ext uri="{FF2B5EF4-FFF2-40B4-BE49-F238E27FC236}">
              <a16:creationId xmlns:a16="http://schemas.microsoft.com/office/drawing/2014/main" id="{E0E263DB-7B16-9926-9D12-11CFC96F254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1181838</xdr:colOff>
      <xdr:row>3</xdr:row>
      <xdr:rowOff>154032</xdr:rowOff>
    </xdr:to>
    <xdr:pic>
      <xdr:nvPicPr>
        <xdr:cNvPr id="2" name="Picture 1" descr="image of the Ofgem logo" title="Ofgem logo">
          <a:extLst>
            <a:ext uri="{FF2B5EF4-FFF2-40B4-BE49-F238E27FC236}">
              <a16:creationId xmlns:a16="http://schemas.microsoft.com/office/drawing/2014/main" id="{808F569A-D6BD-4A61-8601-5401E221C5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2513" cy="6636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142874</xdr:colOff>
      <xdr:row>30</xdr:row>
      <xdr:rowOff>63499</xdr:rowOff>
    </xdr:from>
    <xdr:to>
      <xdr:col>10</xdr:col>
      <xdr:colOff>747</xdr:colOff>
      <xdr:row>32</xdr:row>
      <xdr:rowOff>47624</xdr:rowOff>
    </xdr:to>
    <xdr:pic>
      <xdr:nvPicPr>
        <xdr:cNvPr id="7" name="Picture 6">
          <a:extLst>
            <a:ext uri="{FF2B5EF4-FFF2-40B4-BE49-F238E27FC236}">
              <a16:creationId xmlns:a16="http://schemas.microsoft.com/office/drawing/2014/main" id="{52F2AF58-8C5A-40DC-920D-99C85828587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1"/>
        <a:srcRect/>
        <a:stretch/>
      </xdr:blipFill>
      <xdr:spPr>
        <a:xfrm>
          <a:off x="11483974" y="5143499"/>
          <a:ext cx="4067176" cy="327025"/>
        </a:xfrm>
        <a:prstGeom prst="rect">
          <a:avLst/>
        </a:prstGeom>
      </xdr:spPr>
    </xdr:pic>
    <xdr:clientData/>
  </xdr:twoCellAnchor>
  <xdr:twoCellAnchor editAs="oneCell">
    <xdr:from>
      <xdr:col>0</xdr:col>
      <xdr:colOff>0</xdr:colOff>
      <xdr:row>0</xdr:row>
      <xdr:rowOff>0</xdr:rowOff>
    </xdr:from>
    <xdr:to>
      <xdr:col>2</xdr:col>
      <xdr:colOff>1264482</xdr:colOff>
      <xdr:row>4</xdr:row>
      <xdr:rowOff>2192</xdr:rowOff>
    </xdr:to>
    <xdr:pic>
      <xdr:nvPicPr>
        <xdr:cNvPr id="4" name="Picture 3" descr="image of the Ofgem logo" title="Ofgem logo">
          <a:extLst>
            <a:ext uri="{FF2B5EF4-FFF2-40B4-BE49-F238E27FC236}">
              <a16:creationId xmlns:a16="http://schemas.microsoft.com/office/drawing/2014/main" id="{F4FE77CA-B597-40D0-B9DB-A2CF77BB35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72513" cy="663620"/>
        </a:xfrm>
        <a:prstGeom prst="rect">
          <a:avLst/>
        </a:prstGeom>
      </xdr:spPr>
    </xdr:pic>
    <xdr:clientData/>
  </xdr:twoCellAnchor>
  <xdr:twoCellAnchor>
    <xdr:from>
      <xdr:col>1</xdr:col>
      <xdr:colOff>29765</xdr:colOff>
      <xdr:row>11</xdr:row>
      <xdr:rowOff>95249</xdr:rowOff>
    </xdr:from>
    <xdr:to>
      <xdr:col>3</xdr:col>
      <xdr:colOff>1645840</xdr:colOff>
      <xdr:row>32</xdr:row>
      <xdr:rowOff>83343</xdr:rowOff>
    </xdr:to>
    <xdr:graphicFrame macro="">
      <xdr:nvGraphicFramePr>
        <xdr:cNvPr id="5" name="Chart 4">
          <a:extLst>
            <a:ext uri="{FF2B5EF4-FFF2-40B4-BE49-F238E27FC236}">
              <a16:creationId xmlns:a16="http://schemas.microsoft.com/office/drawing/2014/main" id="{91C5A00E-1878-2DAA-BD42-05F130858EB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77390</xdr:colOff>
      <xdr:row>11</xdr:row>
      <xdr:rowOff>19444</xdr:rowOff>
    </xdr:from>
    <xdr:to>
      <xdr:col>6</xdr:col>
      <xdr:colOff>1381521</xdr:colOff>
      <xdr:row>32</xdr:row>
      <xdr:rowOff>7142</xdr:rowOff>
    </xdr:to>
    <xdr:graphicFrame macro="">
      <xdr:nvGraphicFramePr>
        <xdr:cNvPr id="8" name="Chart 7">
          <a:extLst>
            <a:ext uri="{FF2B5EF4-FFF2-40B4-BE49-F238E27FC236}">
              <a16:creationId xmlns:a16="http://schemas.microsoft.com/office/drawing/2014/main" id="{A3B27691-A74A-146F-6D3D-4AE09ADAF58A}"/>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206584</xdr:colOff>
      <xdr:row>10</xdr:row>
      <xdr:rowOff>146049</xdr:rowOff>
    </xdr:from>
    <xdr:to>
      <xdr:col>9</xdr:col>
      <xdr:colOff>1051928</xdr:colOff>
      <xdr:row>31</xdr:row>
      <xdr:rowOff>130969</xdr:rowOff>
    </xdr:to>
    <xdr:graphicFrame macro="">
      <xdr:nvGraphicFramePr>
        <xdr:cNvPr id="9" name="Chart 8">
          <a:extLst>
            <a:ext uri="{FF2B5EF4-FFF2-40B4-BE49-F238E27FC236}">
              <a16:creationId xmlns:a16="http://schemas.microsoft.com/office/drawing/2014/main" id="{F6A92FD2-A0A2-2C8D-C2C9-77D16F39B8B3}"/>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1217587</xdr:colOff>
      <xdr:row>10</xdr:row>
      <xdr:rowOff>154475</xdr:rowOff>
    </xdr:from>
    <xdr:to>
      <xdr:col>14</xdr:col>
      <xdr:colOff>121023</xdr:colOff>
      <xdr:row>31</xdr:row>
      <xdr:rowOff>142173</xdr:rowOff>
    </xdr:to>
    <xdr:graphicFrame macro="">
      <xdr:nvGraphicFramePr>
        <xdr:cNvPr id="10" name="Chart 9">
          <a:extLst>
            <a:ext uri="{FF2B5EF4-FFF2-40B4-BE49-F238E27FC236}">
              <a16:creationId xmlns:a16="http://schemas.microsoft.com/office/drawing/2014/main" id="{FAD5218F-DE51-82DE-29CB-0021B106BC1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735750</xdr:colOff>
      <xdr:row>3</xdr:row>
      <xdr:rowOff>152445</xdr:rowOff>
    </xdr:to>
    <xdr:pic>
      <xdr:nvPicPr>
        <xdr:cNvPr id="3" name="Picture 2" descr="image of the Ofgem logo" title="Ofgem logo">
          <a:extLst>
            <a:ext uri="{FF2B5EF4-FFF2-40B4-BE49-F238E27FC236}">
              <a16:creationId xmlns:a16="http://schemas.microsoft.com/office/drawing/2014/main" id="{90F11E9C-AACC-495A-92C0-E4013CD76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2513" cy="66679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2574075</xdr:colOff>
      <xdr:row>3</xdr:row>
      <xdr:rowOff>152445</xdr:rowOff>
    </xdr:to>
    <xdr:pic>
      <xdr:nvPicPr>
        <xdr:cNvPr id="4" name="Picture 3" descr="image of the Ofgem logo" title="Ofgem logo">
          <a:extLst>
            <a:ext uri="{FF2B5EF4-FFF2-40B4-BE49-F238E27FC236}">
              <a16:creationId xmlns:a16="http://schemas.microsoft.com/office/drawing/2014/main" id="{A6B2D78C-CE84-4216-813A-2E40CDF3D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9338" cy="666795"/>
        </a:xfrm>
        <a:prstGeom prst="rect">
          <a:avLst/>
        </a:prstGeom>
      </xdr:spPr>
    </xdr:pic>
    <xdr:clientData/>
  </xdr:twoCellAnchor>
  <xdr:twoCellAnchor>
    <xdr:from>
      <xdr:col>1</xdr:col>
      <xdr:colOff>11509</xdr:colOff>
      <xdr:row>13</xdr:row>
      <xdr:rowOff>9525</xdr:rowOff>
    </xdr:from>
    <xdr:to>
      <xdr:col>4</xdr:col>
      <xdr:colOff>1038225</xdr:colOff>
      <xdr:row>36</xdr:row>
      <xdr:rowOff>123824</xdr:rowOff>
    </xdr:to>
    <xdr:graphicFrame macro="">
      <xdr:nvGraphicFramePr>
        <xdr:cNvPr id="10" name="Chart 9">
          <a:extLst>
            <a:ext uri="{FF2B5EF4-FFF2-40B4-BE49-F238E27FC236}">
              <a16:creationId xmlns:a16="http://schemas.microsoft.com/office/drawing/2014/main" id="{C9077E76-0970-03AA-8071-B1814D68D1FA}"/>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88050</xdr:colOff>
      <xdr:row>3</xdr:row>
      <xdr:rowOff>152445</xdr:rowOff>
    </xdr:to>
    <xdr:pic>
      <xdr:nvPicPr>
        <xdr:cNvPr id="3" name="Picture 2" descr="image of the Ofgem logo" title="Ofgem logo">
          <a:extLst>
            <a:ext uri="{FF2B5EF4-FFF2-40B4-BE49-F238E27FC236}">
              <a16:creationId xmlns:a16="http://schemas.microsoft.com/office/drawing/2014/main" id="{851EF708-EB2C-431D-8404-DF014C4EBE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9338" cy="66679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2467713</xdr:colOff>
      <xdr:row>3</xdr:row>
      <xdr:rowOff>152445</xdr:rowOff>
    </xdr:to>
    <xdr:pic>
      <xdr:nvPicPr>
        <xdr:cNvPr id="3" name="Picture 2" descr="image of the Ofgem logo" title="Ofgem logo">
          <a:extLst>
            <a:ext uri="{FF2B5EF4-FFF2-40B4-BE49-F238E27FC236}">
              <a16:creationId xmlns:a16="http://schemas.microsoft.com/office/drawing/2014/main" id="{A0C65857-3419-4099-89D9-14070B8671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9338" cy="666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1125746</xdr:colOff>
      <xdr:row>4</xdr:row>
      <xdr:rowOff>20682</xdr:rowOff>
    </xdr:to>
    <xdr:pic>
      <xdr:nvPicPr>
        <xdr:cNvPr id="3" name="Picture 2" descr="image of the Ofgem logo" title="Ofgem logo">
          <a:extLst>
            <a:ext uri="{FF2B5EF4-FFF2-40B4-BE49-F238E27FC236}">
              <a16:creationId xmlns:a16="http://schemas.microsoft.com/office/drawing/2014/main" id="{A1A072C0-E064-434E-A810-2AB2C7EB1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03771" cy="706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408196</xdr:colOff>
      <xdr:row>4</xdr:row>
      <xdr:rowOff>20682</xdr:rowOff>
    </xdr:to>
    <xdr:pic>
      <xdr:nvPicPr>
        <xdr:cNvPr id="4" name="Picture 3" descr="image of the Ofgem logo" title="Ofgem logo">
          <a:extLst>
            <a:ext uri="{FF2B5EF4-FFF2-40B4-BE49-F238E27FC236}">
              <a16:creationId xmlns:a16="http://schemas.microsoft.com/office/drawing/2014/main" id="{5D874485-7B50-4D50-89F6-DDFD1A7A8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03771" cy="7064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37174</xdr:colOff>
      <xdr:row>4</xdr:row>
      <xdr:rowOff>20682</xdr:rowOff>
    </xdr:to>
    <xdr:pic>
      <xdr:nvPicPr>
        <xdr:cNvPr id="4" name="Picture 3" descr="image of the Ofgem logo" title="Ofgem logo">
          <a:extLst>
            <a:ext uri="{FF2B5EF4-FFF2-40B4-BE49-F238E27FC236}">
              <a16:creationId xmlns:a16="http://schemas.microsoft.com/office/drawing/2014/main" id="{F5173272-6FDD-4B13-AC8B-DF9D69BD00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12054" cy="716421"/>
        </a:xfrm>
        <a:prstGeom prst="rect">
          <a:avLst/>
        </a:prstGeom>
      </xdr:spPr>
    </xdr:pic>
    <xdr:clientData/>
  </xdr:twoCellAnchor>
  <xdr:twoCellAnchor>
    <xdr:from>
      <xdr:col>1</xdr:col>
      <xdr:colOff>124733</xdr:colOff>
      <xdr:row>12</xdr:row>
      <xdr:rowOff>37645</xdr:rowOff>
    </xdr:from>
    <xdr:to>
      <xdr:col>7</xdr:col>
      <xdr:colOff>54428</xdr:colOff>
      <xdr:row>34</xdr:row>
      <xdr:rowOff>136072</xdr:rowOff>
    </xdr:to>
    <xdr:graphicFrame macro="">
      <xdr:nvGraphicFramePr>
        <xdr:cNvPr id="2" name="Chart 1">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477252</xdr:colOff>
      <xdr:row>3</xdr:row>
      <xdr:rowOff>160382</xdr:rowOff>
    </xdr:to>
    <xdr:pic>
      <xdr:nvPicPr>
        <xdr:cNvPr id="2" name="Picture 1" descr="image of the Ofgem logo" title="Ofgem logo">
          <a:extLst>
            <a:ext uri="{FF2B5EF4-FFF2-40B4-BE49-F238E27FC236}">
              <a16:creationId xmlns:a16="http://schemas.microsoft.com/office/drawing/2014/main" id="{CA8F087C-40A3-44C2-A02C-E3F6400F94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0077" cy="674732"/>
        </a:xfrm>
        <a:prstGeom prst="rect">
          <a:avLst/>
        </a:prstGeom>
      </xdr:spPr>
    </xdr:pic>
    <xdr:clientData/>
  </xdr:twoCellAnchor>
  <xdr:twoCellAnchor editAs="oneCell">
    <xdr:from>
      <xdr:col>2</xdr:col>
      <xdr:colOff>344487</xdr:colOff>
      <xdr:row>14</xdr:row>
      <xdr:rowOff>133350</xdr:rowOff>
    </xdr:from>
    <xdr:to>
      <xdr:col>7</xdr:col>
      <xdr:colOff>903212</xdr:colOff>
      <xdr:row>59</xdr:row>
      <xdr:rowOff>66675</xdr:rowOff>
    </xdr:to>
    <xdr:pic>
      <xdr:nvPicPr>
        <xdr:cNvPr id="6" name="Picture 5">
          <a:extLst>
            <a:ext uri="{FF2B5EF4-FFF2-40B4-BE49-F238E27FC236}">
              <a16:creationId xmlns:a16="http://schemas.microsoft.com/office/drawing/2014/main" id="{87665508-9A0C-EBBC-5CD9-2B4783BB43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0737" y="2762250"/>
          <a:ext cx="7464350" cy="7810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572502</xdr:colOff>
      <xdr:row>3</xdr:row>
      <xdr:rowOff>160382</xdr:rowOff>
    </xdr:to>
    <xdr:pic>
      <xdr:nvPicPr>
        <xdr:cNvPr id="4" name="Picture 3" descr="image of the Ofgem logo" title="Ofgem logo">
          <a:extLst>
            <a:ext uri="{FF2B5EF4-FFF2-40B4-BE49-F238E27FC236}">
              <a16:creationId xmlns:a16="http://schemas.microsoft.com/office/drawing/2014/main" id="{F145CE0C-1FED-4276-B3C2-A531362C4B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3252" cy="6779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496302</xdr:colOff>
      <xdr:row>4</xdr:row>
      <xdr:rowOff>11157</xdr:rowOff>
    </xdr:to>
    <xdr:pic>
      <xdr:nvPicPr>
        <xdr:cNvPr id="6" name="Picture 5" descr="image of the Ofgem logo" title="Ofgem logo">
          <a:extLst>
            <a:ext uri="{FF2B5EF4-FFF2-40B4-BE49-F238E27FC236}">
              <a16:creationId xmlns:a16="http://schemas.microsoft.com/office/drawing/2014/main" id="{41663C57-7221-4BC1-AFD1-51BFEA547A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3252" cy="677907"/>
        </a:xfrm>
        <a:prstGeom prst="rect">
          <a:avLst/>
        </a:prstGeom>
      </xdr:spPr>
    </xdr:pic>
    <xdr:clientData/>
  </xdr:twoCellAnchor>
  <xdr:twoCellAnchor>
    <xdr:from>
      <xdr:col>1</xdr:col>
      <xdr:colOff>10584</xdr:colOff>
      <xdr:row>13</xdr:row>
      <xdr:rowOff>96023</xdr:rowOff>
    </xdr:from>
    <xdr:to>
      <xdr:col>3</xdr:col>
      <xdr:colOff>733144</xdr:colOff>
      <xdr:row>31</xdr:row>
      <xdr:rowOff>98089</xdr:rowOff>
    </xdr:to>
    <xdr:graphicFrame macro="">
      <xdr:nvGraphicFramePr>
        <xdr:cNvPr id="5" name="Chart 4">
          <a:extLst>
            <a:ext uri="{FF2B5EF4-FFF2-40B4-BE49-F238E27FC236}">
              <a16:creationId xmlns:a16="http://schemas.microsoft.com/office/drawing/2014/main" id="{BE93C11C-5B50-4B57-908C-314C011DFF5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1102363</xdr:colOff>
      <xdr:row>13</xdr:row>
      <xdr:rowOff>59220</xdr:rowOff>
    </xdr:from>
    <xdr:to>
      <xdr:col>6</xdr:col>
      <xdr:colOff>247915</xdr:colOff>
      <xdr:row>31</xdr:row>
      <xdr:rowOff>144415</xdr:rowOff>
    </xdr:to>
    <xdr:graphicFrame macro="">
      <xdr:nvGraphicFramePr>
        <xdr:cNvPr id="7" name="Chart 6">
          <a:extLst>
            <a:ext uri="{FF2B5EF4-FFF2-40B4-BE49-F238E27FC236}">
              <a16:creationId xmlns:a16="http://schemas.microsoft.com/office/drawing/2014/main" id="{8A8E3F50-671B-4B9E-BF2E-A9AFE79D6FA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617133</xdr:colOff>
      <xdr:row>13</xdr:row>
      <xdr:rowOff>38692</xdr:rowOff>
    </xdr:from>
    <xdr:to>
      <xdr:col>10</xdr:col>
      <xdr:colOff>495579</xdr:colOff>
      <xdr:row>31</xdr:row>
      <xdr:rowOff>155420</xdr:rowOff>
    </xdr:to>
    <xdr:graphicFrame macro="">
      <xdr:nvGraphicFramePr>
        <xdr:cNvPr id="8" name="Chart 7">
          <a:extLst>
            <a:ext uri="{FF2B5EF4-FFF2-40B4-BE49-F238E27FC236}">
              <a16:creationId xmlns:a16="http://schemas.microsoft.com/office/drawing/2014/main" id="{A6ED0606-D643-47FB-A9E4-CAC8ACFED583}"/>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372477</xdr:colOff>
      <xdr:row>4</xdr:row>
      <xdr:rowOff>271</xdr:rowOff>
    </xdr:to>
    <xdr:pic>
      <xdr:nvPicPr>
        <xdr:cNvPr id="4" name="Picture 3" descr="image of the Ofgem logo" title="Ofgem logo">
          <a:extLst>
            <a:ext uri="{FF2B5EF4-FFF2-40B4-BE49-F238E27FC236}">
              <a16:creationId xmlns:a16="http://schemas.microsoft.com/office/drawing/2014/main" id="{3EE30CE6-D53F-4072-B40A-79C1D8A17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3252" cy="674732"/>
        </a:xfrm>
        <a:prstGeom prst="rect">
          <a:avLst/>
        </a:prstGeom>
      </xdr:spPr>
    </xdr:pic>
    <xdr:clientData/>
  </xdr:twoCellAnchor>
  <xdr:twoCellAnchor>
    <xdr:from>
      <xdr:col>0</xdr:col>
      <xdr:colOff>120090</xdr:colOff>
      <xdr:row>15</xdr:row>
      <xdr:rowOff>131295</xdr:rowOff>
    </xdr:from>
    <xdr:to>
      <xdr:col>4</xdr:col>
      <xdr:colOff>816307</xdr:colOff>
      <xdr:row>34</xdr:row>
      <xdr:rowOff>31080</xdr:rowOff>
    </xdr:to>
    <xdr:graphicFrame macro="">
      <xdr:nvGraphicFramePr>
        <xdr:cNvPr id="13" name="Chart 12">
          <a:extLst>
            <a:ext uri="{FF2B5EF4-FFF2-40B4-BE49-F238E27FC236}">
              <a16:creationId xmlns:a16="http://schemas.microsoft.com/office/drawing/2014/main" id="{E65808F2-5E78-4762-B76C-AAFA1103ECB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56029</xdr:colOff>
      <xdr:row>48</xdr:row>
      <xdr:rowOff>164913</xdr:rowOff>
    </xdr:from>
    <xdr:to>
      <xdr:col>5</xdr:col>
      <xdr:colOff>44781</xdr:colOff>
      <xdr:row>67</xdr:row>
      <xdr:rowOff>2320</xdr:rowOff>
    </xdr:to>
    <xdr:graphicFrame macro="">
      <xdr:nvGraphicFramePr>
        <xdr:cNvPr id="14" name="Chart 13">
          <a:extLst>
            <a:ext uri="{FF2B5EF4-FFF2-40B4-BE49-F238E27FC236}">
              <a16:creationId xmlns:a16="http://schemas.microsoft.com/office/drawing/2014/main" id="{82296CB2-568F-40B4-8159-F4BE1CE1864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598015</xdr:colOff>
      <xdr:row>4</xdr:row>
      <xdr:rowOff>271</xdr:rowOff>
    </xdr:to>
    <xdr:pic>
      <xdr:nvPicPr>
        <xdr:cNvPr id="2" name="Picture 1" descr="image of the Ofgem logo" title="Ofgem logo">
          <a:extLst>
            <a:ext uri="{FF2B5EF4-FFF2-40B4-BE49-F238E27FC236}">
              <a16:creationId xmlns:a16="http://schemas.microsoft.com/office/drawing/2014/main" id="{DF383C89-CF56-4E45-B4B9-DE640CC317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3252" cy="674732"/>
        </a:xfrm>
        <a:prstGeom prst="rect">
          <a:avLst/>
        </a:prstGeom>
      </xdr:spPr>
    </xdr:pic>
    <xdr:clientData/>
  </xdr:twoCellAnchor>
  <xdr:twoCellAnchor>
    <xdr:from>
      <xdr:col>1</xdr:col>
      <xdr:colOff>0</xdr:colOff>
      <xdr:row>11</xdr:row>
      <xdr:rowOff>0</xdr:rowOff>
    </xdr:from>
    <xdr:to>
      <xdr:col>5</xdr:col>
      <xdr:colOff>23812</xdr:colOff>
      <xdr:row>31</xdr:row>
      <xdr:rowOff>122237</xdr:rowOff>
    </xdr:to>
    <xdr:graphicFrame macro="">
      <xdr:nvGraphicFramePr>
        <xdr:cNvPr id="4" name="Chart 3">
          <a:extLst>
            <a:ext uri="{FF2B5EF4-FFF2-40B4-BE49-F238E27FC236}">
              <a16:creationId xmlns:a16="http://schemas.microsoft.com/office/drawing/2014/main" id="{2EE5569C-1568-48EB-CE7C-A7162110C3E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DB80-0167-4DC6-8965-0149026D2FBD}">
  <sheetPr>
    <pageSetUpPr autoPageBreaks="0"/>
  </sheetPr>
  <dimension ref="A1:K72"/>
  <sheetViews>
    <sheetView showGridLines="0" tabSelected="1" zoomScaleNormal="100" workbookViewId="0">
      <selection activeCell="E20" sqref="E20"/>
    </sheetView>
  </sheetViews>
  <sheetFormatPr defaultRowHeight="12.4" x14ac:dyDescent="0.3"/>
  <cols>
    <col min="1" max="1" width="2.3515625" customWidth="1"/>
    <col min="2" max="2" width="33.64453125" customWidth="1"/>
    <col min="3" max="3" width="34.1171875" customWidth="1"/>
    <col min="4" max="4" width="44.3515625" customWidth="1"/>
  </cols>
  <sheetData>
    <row r="1" spans="1:11" ht="13.15" x14ac:dyDescent="0.4">
      <c r="A1" s="17"/>
      <c r="B1" s="17"/>
      <c r="C1" s="17"/>
      <c r="D1" s="17"/>
      <c r="E1" s="17"/>
    </row>
    <row r="2" spans="1:11" ht="13.15" x14ac:dyDescent="0.4">
      <c r="A2" s="17"/>
      <c r="B2" s="17"/>
      <c r="C2" s="17"/>
      <c r="D2" s="17"/>
      <c r="E2" s="17"/>
    </row>
    <row r="3" spans="1:11" ht="13.15" x14ac:dyDescent="0.4">
      <c r="A3" s="17"/>
      <c r="B3" s="17"/>
      <c r="C3" s="17"/>
      <c r="D3" s="17"/>
      <c r="E3" s="17"/>
    </row>
    <row r="4" spans="1:11" ht="13.15" x14ac:dyDescent="0.4">
      <c r="A4" s="17"/>
      <c r="B4" s="17"/>
      <c r="C4" s="17"/>
      <c r="D4" s="17"/>
      <c r="E4" s="17"/>
    </row>
    <row r="5" spans="1:11" ht="13.15" x14ac:dyDescent="0.4">
      <c r="A5" s="17"/>
      <c r="B5" s="17"/>
      <c r="C5" s="17"/>
      <c r="D5" s="17"/>
      <c r="E5" s="17"/>
    </row>
    <row r="6" spans="1:11" ht="13.15" x14ac:dyDescent="0.4">
      <c r="A6" s="17"/>
      <c r="B6" s="17"/>
      <c r="C6" s="17"/>
      <c r="D6" s="17"/>
      <c r="E6" s="17"/>
    </row>
    <row r="7" spans="1:11" s="5" customFormat="1" ht="21" x14ac:dyDescent="0.65">
      <c r="A7" s="47"/>
      <c r="B7" s="43" t="s">
        <v>0</v>
      </c>
      <c r="C7" s="47"/>
      <c r="D7" s="47"/>
      <c r="E7" s="47"/>
    </row>
    <row r="8" spans="1:11" s="5" customFormat="1" ht="18" x14ac:dyDescent="0.55000000000000004">
      <c r="A8" s="47"/>
      <c r="B8" s="48" t="s">
        <v>1</v>
      </c>
      <c r="C8" s="47"/>
      <c r="D8" s="47"/>
      <c r="E8" s="47"/>
    </row>
    <row r="9" spans="1:11" ht="13.15" x14ac:dyDescent="0.4">
      <c r="A9" s="17"/>
      <c r="B9" s="17"/>
      <c r="C9" s="17"/>
      <c r="D9" s="17"/>
      <c r="E9" s="17"/>
    </row>
    <row r="10" spans="1:11" ht="16.149999999999999" customHeight="1" x14ac:dyDescent="0.4">
      <c r="A10" s="17"/>
      <c r="B10" s="51" t="s">
        <v>2</v>
      </c>
      <c r="C10" s="49"/>
      <c r="D10" s="49"/>
      <c r="E10" s="49"/>
      <c r="F10" s="11"/>
      <c r="G10" s="11"/>
      <c r="H10" s="11"/>
      <c r="I10" s="11"/>
      <c r="J10" s="11"/>
      <c r="K10" s="11"/>
    </row>
    <row r="11" spans="1:11" ht="15.75" x14ac:dyDescent="0.5">
      <c r="A11" s="17"/>
      <c r="B11" s="28" t="s">
        <v>3</v>
      </c>
      <c r="C11" s="17"/>
      <c r="D11" s="17"/>
      <c r="E11" s="17"/>
      <c r="F11" s="7"/>
      <c r="G11" s="7"/>
      <c r="H11" s="7"/>
      <c r="I11" s="7"/>
      <c r="J11" s="7"/>
      <c r="K11" s="7"/>
    </row>
    <row r="12" spans="1:11" ht="15.75" x14ac:dyDescent="0.5">
      <c r="A12" s="17"/>
      <c r="B12" s="28"/>
      <c r="C12" s="17"/>
      <c r="D12" s="17"/>
      <c r="E12" s="17"/>
      <c r="F12" s="7"/>
      <c r="G12" s="7"/>
      <c r="H12" s="7"/>
      <c r="I12" s="7"/>
      <c r="J12" s="7"/>
      <c r="K12" s="7"/>
    </row>
    <row r="13" spans="1:11" ht="15.75" x14ac:dyDescent="0.5">
      <c r="A13" s="17"/>
      <c r="B13" s="52" t="s">
        <v>4</v>
      </c>
      <c r="C13" s="17"/>
      <c r="D13" s="30"/>
      <c r="E13" s="17"/>
      <c r="F13" s="7"/>
      <c r="G13" s="7"/>
      <c r="H13" s="7"/>
      <c r="I13" s="7"/>
      <c r="J13" s="7"/>
      <c r="K13" s="7"/>
    </row>
    <row r="14" spans="1:11" ht="15.75" x14ac:dyDescent="0.5">
      <c r="A14" s="17"/>
      <c r="B14" s="52"/>
      <c r="C14" s="17"/>
      <c r="D14" s="30"/>
      <c r="E14" s="17"/>
      <c r="F14" s="7"/>
      <c r="G14" s="7"/>
      <c r="H14" s="7"/>
      <c r="I14" s="7"/>
      <c r="J14" s="7"/>
      <c r="K14" s="7"/>
    </row>
    <row r="15" spans="1:11" ht="15.75" x14ac:dyDescent="0.5">
      <c r="A15" s="17"/>
      <c r="B15" s="47" t="s">
        <v>5</v>
      </c>
      <c r="C15" s="17"/>
      <c r="D15" s="30"/>
      <c r="E15" s="17"/>
      <c r="F15" s="7"/>
      <c r="G15" s="7"/>
      <c r="H15" s="7"/>
      <c r="I15" s="7"/>
      <c r="J15" s="7"/>
      <c r="K15" s="7"/>
    </row>
    <row r="16" spans="1:11" ht="15.75" x14ac:dyDescent="0.5">
      <c r="A16" s="17"/>
      <c r="B16" s="53" t="s">
        <v>6</v>
      </c>
      <c r="C16" s="17"/>
      <c r="D16" s="30"/>
      <c r="E16" s="17"/>
      <c r="F16" s="7"/>
      <c r="G16" s="7"/>
      <c r="H16" s="7"/>
      <c r="I16" s="7"/>
      <c r="J16" s="7"/>
      <c r="K16" s="7"/>
    </row>
    <row r="17" spans="1:11" ht="15.75" x14ac:dyDescent="0.5">
      <c r="A17" s="17"/>
      <c r="B17" s="47"/>
      <c r="C17" s="17"/>
      <c r="D17" s="30"/>
      <c r="E17" s="17"/>
      <c r="F17" s="7"/>
      <c r="G17" s="7"/>
      <c r="H17" s="7"/>
      <c r="I17" s="7"/>
      <c r="J17" s="7"/>
      <c r="K17" s="7"/>
    </row>
    <row r="18" spans="1:11" ht="15.75" x14ac:dyDescent="0.5">
      <c r="A18" s="17"/>
      <c r="B18" s="47" t="s">
        <v>7</v>
      </c>
      <c r="C18" s="17"/>
      <c r="D18" s="30"/>
      <c r="E18" s="17"/>
      <c r="F18" s="7"/>
      <c r="G18" s="7"/>
      <c r="H18" s="7"/>
      <c r="I18" s="7"/>
      <c r="J18" s="7"/>
      <c r="K18" s="7"/>
    </row>
    <row r="19" spans="1:11" ht="15.75" x14ac:dyDescent="0.5">
      <c r="A19" s="17"/>
      <c r="B19" s="53" t="s">
        <v>8</v>
      </c>
      <c r="C19" s="17"/>
      <c r="D19" s="30"/>
      <c r="E19" s="17"/>
      <c r="F19" s="7"/>
      <c r="G19" s="7"/>
      <c r="H19" s="7"/>
      <c r="I19" s="7"/>
      <c r="J19" s="7"/>
      <c r="K19" s="7"/>
    </row>
    <row r="20" spans="1:11" ht="15.75" x14ac:dyDescent="0.5">
      <c r="A20" s="17"/>
      <c r="B20" s="47"/>
      <c r="C20" s="17"/>
      <c r="D20" s="30"/>
      <c r="E20" s="17"/>
      <c r="F20" s="7"/>
      <c r="G20" s="7"/>
      <c r="H20" s="7"/>
      <c r="I20" s="7"/>
      <c r="J20" s="7"/>
      <c r="K20" s="7"/>
    </row>
    <row r="21" spans="1:11" ht="15.75" x14ac:dyDescent="0.5">
      <c r="A21" s="17"/>
      <c r="B21" s="47" t="s">
        <v>9</v>
      </c>
      <c r="C21" s="17"/>
      <c r="D21" s="30"/>
      <c r="E21" s="17"/>
      <c r="F21" s="7"/>
      <c r="G21" s="7"/>
      <c r="H21" s="7"/>
      <c r="I21" s="7"/>
      <c r="J21" s="7"/>
      <c r="K21" s="7"/>
    </row>
    <row r="22" spans="1:11" ht="15.75" x14ac:dyDescent="0.5">
      <c r="A22" s="17"/>
      <c r="B22" s="28" t="s">
        <v>10</v>
      </c>
      <c r="C22" s="17"/>
      <c r="D22" s="30"/>
      <c r="E22" s="17"/>
      <c r="F22" s="7"/>
      <c r="G22" s="7"/>
      <c r="H22" s="7"/>
      <c r="I22" s="7"/>
      <c r="J22" s="7"/>
      <c r="K22" s="7"/>
    </row>
    <row r="23" spans="1:11" ht="15.75" x14ac:dyDescent="0.5">
      <c r="A23" s="17"/>
      <c r="B23" s="28"/>
      <c r="C23" s="17"/>
      <c r="D23" s="30"/>
      <c r="E23" s="17"/>
      <c r="F23" s="7"/>
      <c r="G23" s="7"/>
      <c r="H23" s="7"/>
      <c r="I23" s="7"/>
      <c r="J23" s="7"/>
      <c r="K23" s="7"/>
    </row>
    <row r="24" spans="1:11" ht="15.75" x14ac:dyDescent="0.5">
      <c r="A24" s="17"/>
      <c r="B24" s="47" t="s">
        <v>11</v>
      </c>
      <c r="C24" s="17"/>
      <c r="D24" s="30"/>
      <c r="E24" s="17"/>
      <c r="F24" s="7"/>
      <c r="G24" s="7"/>
      <c r="H24" s="7"/>
      <c r="I24" s="7"/>
      <c r="J24" s="7"/>
      <c r="K24" s="7"/>
    </row>
    <row r="25" spans="1:11" s="4" customFormat="1" ht="15.75" x14ac:dyDescent="0.5">
      <c r="A25" s="28"/>
      <c r="B25" s="54" t="s">
        <v>12</v>
      </c>
      <c r="C25" s="17"/>
      <c r="D25" s="17"/>
      <c r="E25" s="17"/>
      <c r="F25" s="7"/>
      <c r="G25" s="7"/>
      <c r="H25" s="7"/>
      <c r="I25" s="7"/>
      <c r="J25" s="7"/>
      <c r="K25" s="7"/>
    </row>
    <row r="26" spans="1:11" s="4" customFormat="1" ht="15.75" x14ac:dyDescent="0.5">
      <c r="A26" s="28"/>
      <c r="B26" s="54" t="s">
        <v>13</v>
      </c>
      <c r="C26" s="17"/>
      <c r="D26" s="17"/>
      <c r="E26" s="17"/>
      <c r="F26" s="7"/>
      <c r="G26" s="7"/>
      <c r="H26" s="7"/>
      <c r="I26" s="7"/>
      <c r="J26" s="8"/>
      <c r="K26" s="7"/>
    </row>
    <row r="27" spans="1:11" s="4" customFormat="1" ht="15.75" x14ac:dyDescent="0.5">
      <c r="A27" s="28"/>
      <c r="B27" s="54" t="s">
        <v>14</v>
      </c>
      <c r="C27" s="17"/>
      <c r="D27" s="30"/>
      <c r="E27" s="17"/>
      <c r="F27" s="7"/>
      <c r="G27" s="7"/>
      <c r="H27" s="7"/>
      <c r="I27" s="7"/>
      <c r="J27" s="8"/>
      <c r="K27" s="7"/>
    </row>
    <row r="28" spans="1:11" s="4" customFormat="1" ht="15.75" x14ac:dyDescent="0.5">
      <c r="A28" s="28"/>
      <c r="B28" s="54" t="s">
        <v>15</v>
      </c>
      <c r="C28" s="17"/>
      <c r="D28" s="17"/>
      <c r="E28" s="17"/>
      <c r="F28" s="7"/>
      <c r="G28" s="7"/>
      <c r="H28" s="7"/>
      <c r="I28" s="7"/>
      <c r="J28" s="8"/>
      <c r="K28" s="7"/>
    </row>
    <row r="29" spans="1:11" s="4" customFormat="1" ht="15.75" x14ac:dyDescent="0.5">
      <c r="A29" s="28"/>
      <c r="B29" s="54" t="s">
        <v>16</v>
      </c>
      <c r="C29" s="17"/>
      <c r="D29" s="17"/>
      <c r="E29" s="17"/>
      <c r="F29" s="7"/>
      <c r="G29" s="7"/>
      <c r="H29" s="7"/>
      <c r="I29" s="7"/>
      <c r="J29" s="8"/>
      <c r="K29" s="7"/>
    </row>
    <row r="30" spans="1:11" s="4" customFormat="1" ht="15.75" x14ac:dyDescent="0.5">
      <c r="A30" s="28"/>
      <c r="B30" s="54" t="s">
        <v>17</v>
      </c>
      <c r="C30" s="17"/>
      <c r="D30" s="17"/>
      <c r="E30" s="17"/>
      <c r="F30" s="7"/>
      <c r="G30" s="7"/>
      <c r="H30" s="7"/>
      <c r="I30" s="7"/>
      <c r="J30" s="8"/>
      <c r="K30" s="7"/>
    </row>
    <row r="31" spans="1:11" s="4" customFormat="1" ht="15.75" x14ac:dyDescent="0.5">
      <c r="A31" s="28"/>
      <c r="B31" s="54" t="s">
        <v>18</v>
      </c>
      <c r="C31" s="17"/>
      <c r="D31" s="17"/>
      <c r="E31" s="17"/>
      <c r="F31" s="7"/>
      <c r="G31" s="7"/>
      <c r="H31" s="7"/>
      <c r="I31" s="7"/>
      <c r="J31" s="8"/>
      <c r="K31" s="7"/>
    </row>
    <row r="32" spans="1:11" s="4" customFormat="1" ht="15.75" x14ac:dyDescent="0.5">
      <c r="A32" s="28"/>
      <c r="B32" s="54" t="s">
        <v>19</v>
      </c>
      <c r="C32" s="17"/>
      <c r="D32" s="17"/>
      <c r="E32" s="17"/>
      <c r="F32" s="7"/>
      <c r="G32" s="7"/>
      <c r="H32" s="7"/>
      <c r="I32" s="7"/>
      <c r="J32" s="8"/>
      <c r="K32" s="7"/>
    </row>
    <row r="33" spans="1:11" s="4" customFormat="1" ht="15.75" x14ac:dyDescent="0.5">
      <c r="A33" s="28"/>
      <c r="B33" s="55"/>
      <c r="C33" s="17"/>
      <c r="D33" s="17"/>
      <c r="E33" s="17"/>
      <c r="F33" s="7"/>
      <c r="G33" s="7"/>
      <c r="H33" s="7"/>
      <c r="I33" s="7"/>
      <c r="J33" s="8"/>
      <c r="K33" s="7"/>
    </row>
    <row r="34" spans="1:11" s="4" customFormat="1" ht="15.75" x14ac:dyDescent="0.5">
      <c r="A34" s="28"/>
      <c r="B34" s="56" t="s">
        <v>20</v>
      </c>
      <c r="C34" s="17"/>
      <c r="D34" s="17"/>
      <c r="E34" s="17"/>
      <c r="F34" s="7"/>
      <c r="G34" s="7"/>
      <c r="H34" s="7"/>
      <c r="I34" s="7"/>
      <c r="J34" s="8"/>
      <c r="K34" s="7"/>
    </row>
    <row r="35" spans="1:11" s="4" customFormat="1" ht="15.75" x14ac:dyDescent="0.5">
      <c r="A35" s="28"/>
      <c r="B35" s="55" t="s">
        <v>21</v>
      </c>
      <c r="C35" s="17"/>
      <c r="D35" s="17"/>
      <c r="E35" s="17"/>
      <c r="F35" s="7"/>
      <c r="G35" s="7"/>
      <c r="H35" s="7"/>
      <c r="I35" s="7"/>
      <c r="J35" s="8"/>
      <c r="K35" s="7"/>
    </row>
    <row r="36" spans="1:11" s="4" customFormat="1" ht="15.75" x14ac:dyDescent="0.5">
      <c r="A36" s="28"/>
      <c r="B36" s="54" t="s">
        <v>22</v>
      </c>
      <c r="C36" s="17"/>
      <c r="D36" s="17"/>
      <c r="E36" s="17"/>
      <c r="F36" s="7"/>
      <c r="G36" s="7"/>
      <c r="H36" s="7"/>
      <c r="I36" s="7"/>
      <c r="J36" s="8"/>
      <c r="K36" s="7"/>
    </row>
    <row r="37" spans="1:11" s="4" customFormat="1" ht="15.75" x14ac:dyDescent="0.5">
      <c r="A37" s="28"/>
      <c r="B37" s="54" t="s">
        <v>23</v>
      </c>
      <c r="C37" s="17"/>
      <c r="D37" s="17"/>
      <c r="E37" s="17"/>
      <c r="F37" s="7"/>
      <c r="G37" s="7"/>
      <c r="H37" s="7"/>
      <c r="I37" s="7"/>
      <c r="J37" s="8"/>
      <c r="K37" s="7"/>
    </row>
    <row r="38" spans="1:11" s="4" customFormat="1" ht="15.75" x14ac:dyDescent="0.5">
      <c r="A38" s="28"/>
      <c r="B38" s="54" t="s">
        <v>24</v>
      </c>
      <c r="C38" s="17"/>
      <c r="D38" s="17"/>
      <c r="E38" s="17"/>
      <c r="F38" s="7"/>
      <c r="G38" s="7"/>
      <c r="H38" s="7"/>
      <c r="I38" s="7"/>
      <c r="J38" s="8"/>
      <c r="K38" s="7"/>
    </row>
    <row r="39" spans="1:11" s="4" customFormat="1" ht="15.75" x14ac:dyDescent="0.5">
      <c r="A39" s="28"/>
      <c r="B39" s="54"/>
      <c r="C39" s="17"/>
      <c r="D39" s="17"/>
      <c r="E39" s="17"/>
      <c r="F39" s="7"/>
      <c r="G39" s="7"/>
      <c r="H39" s="7"/>
      <c r="I39" s="7"/>
      <c r="J39" s="12"/>
      <c r="K39" s="7"/>
    </row>
    <row r="40" spans="1:11" s="4" customFormat="1" ht="15.75" x14ac:dyDescent="0.5">
      <c r="A40" s="28"/>
      <c r="B40" s="56" t="s">
        <v>25</v>
      </c>
      <c r="C40" s="17"/>
      <c r="D40" s="17"/>
      <c r="E40" s="17"/>
      <c r="F40" s="7"/>
      <c r="G40" s="7"/>
      <c r="H40" s="7"/>
      <c r="I40" s="7"/>
      <c r="J40" s="8"/>
      <c r="K40" s="7"/>
    </row>
    <row r="41" spans="1:11" s="4" customFormat="1" ht="15.75" x14ac:dyDescent="0.5">
      <c r="A41" s="28"/>
      <c r="B41" s="54" t="s">
        <v>26</v>
      </c>
      <c r="C41" s="17"/>
      <c r="D41" s="17"/>
      <c r="E41" s="17"/>
      <c r="F41" s="7"/>
      <c r="G41" s="7"/>
      <c r="H41" s="7"/>
      <c r="I41" s="7"/>
      <c r="J41" s="8"/>
      <c r="K41" s="7"/>
    </row>
    <row r="42" spans="1:11" s="4" customFormat="1" ht="15.75" x14ac:dyDescent="0.5">
      <c r="A42" s="28"/>
      <c r="B42" s="54" t="s">
        <v>27</v>
      </c>
      <c r="C42" s="28"/>
      <c r="D42" s="17"/>
      <c r="E42" s="17"/>
      <c r="F42" s="7"/>
      <c r="G42" s="7"/>
      <c r="H42" s="7"/>
      <c r="I42" s="7"/>
      <c r="J42" s="8"/>
      <c r="K42" s="7"/>
    </row>
    <row r="43" spans="1:11" s="4" customFormat="1" ht="15.75" x14ac:dyDescent="0.5">
      <c r="A43" s="28"/>
      <c r="B43" s="57" t="s">
        <v>28</v>
      </c>
      <c r="C43" s="28"/>
      <c r="D43" s="17"/>
      <c r="E43" s="17"/>
      <c r="F43" s="7"/>
      <c r="G43" s="7"/>
      <c r="H43" s="7"/>
      <c r="I43" s="7"/>
      <c r="J43" s="8"/>
      <c r="K43" s="7"/>
    </row>
    <row r="44" spans="1:11" s="4" customFormat="1" ht="15.75" x14ac:dyDescent="0.5">
      <c r="A44" s="28"/>
      <c r="B44" s="57"/>
      <c r="C44" s="28"/>
      <c r="D44" s="28"/>
      <c r="E44" s="17"/>
      <c r="F44" s="7"/>
      <c r="G44" s="7"/>
      <c r="H44" s="7"/>
      <c r="I44" s="7"/>
      <c r="J44" s="8"/>
      <c r="K44" s="7"/>
    </row>
    <row r="45" spans="1:11" s="4" customFormat="1" ht="15.75" x14ac:dyDescent="0.5">
      <c r="A45" s="28"/>
      <c r="B45" s="56" t="s">
        <v>29</v>
      </c>
      <c r="C45" s="28"/>
      <c r="D45" s="28"/>
      <c r="E45" s="17"/>
      <c r="F45" s="7"/>
      <c r="G45" s="7"/>
      <c r="H45" s="7"/>
      <c r="I45" s="7"/>
      <c r="J45" s="8"/>
      <c r="K45" s="7"/>
    </row>
    <row r="46" spans="1:11" s="4" customFormat="1" ht="15.75" x14ac:dyDescent="0.5">
      <c r="A46" s="28"/>
      <c r="B46" s="54" t="s">
        <v>30</v>
      </c>
      <c r="C46" s="17"/>
      <c r="D46" s="28"/>
      <c r="E46" s="17"/>
      <c r="F46" s="7"/>
      <c r="G46" s="7"/>
      <c r="H46" s="7"/>
      <c r="I46" s="7"/>
      <c r="J46" s="8"/>
      <c r="K46" s="7"/>
    </row>
    <row r="47" spans="1:11" s="4" customFormat="1" ht="15.75" x14ac:dyDescent="0.5">
      <c r="A47" s="28"/>
      <c r="B47" s="54"/>
      <c r="C47" s="17"/>
      <c r="D47" s="28"/>
      <c r="E47" s="17"/>
      <c r="F47" s="7"/>
      <c r="G47" s="7"/>
      <c r="H47" s="7"/>
      <c r="I47" s="7"/>
      <c r="J47" s="8"/>
      <c r="K47" s="7"/>
    </row>
    <row r="48" spans="1:11" s="4" customFormat="1" ht="15.75" x14ac:dyDescent="0.5">
      <c r="A48" s="28"/>
      <c r="B48" s="47" t="s">
        <v>31</v>
      </c>
      <c r="C48" s="17"/>
      <c r="D48" s="17"/>
      <c r="E48" s="17"/>
      <c r="F48" s="7"/>
      <c r="G48" s="7"/>
      <c r="H48" s="7"/>
      <c r="I48" s="7"/>
      <c r="J48" s="8"/>
      <c r="K48" s="7"/>
    </row>
    <row r="49" spans="1:11" ht="15.75" x14ac:dyDescent="0.5">
      <c r="A49" s="17"/>
      <c r="B49" s="28" t="s">
        <v>10</v>
      </c>
      <c r="C49" s="17"/>
      <c r="D49" s="17"/>
      <c r="E49" s="17"/>
      <c r="F49" s="7"/>
      <c r="G49" s="7"/>
      <c r="H49" s="7"/>
      <c r="I49" s="7"/>
      <c r="J49" s="8"/>
      <c r="K49" s="7"/>
    </row>
    <row r="50" spans="1:11" ht="15.75" x14ac:dyDescent="0.5">
      <c r="A50" s="17"/>
      <c r="B50" s="28"/>
      <c r="C50" s="17"/>
      <c r="D50" s="17"/>
      <c r="E50" s="17"/>
      <c r="F50" s="7"/>
      <c r="G50" s="7"/>
      <c r="H50" s="7"/>
      <c r="I50" s="7"/>
      <c r="J50" s="8"/>
      <c r="K50" s="7"/>
    </row>
    <row r="51" spans="1:11" ht="15.75" x14ac:dyDescent="0.5">
      <c r="A51" s="17"/>
      <c r="B51" s="58" t="s">
        <v>32</v>
      </c>
      <c r="C51" s="58" t="s">
        <v>33</v>
      </c>
      <c r="D51" s="58" t="s">
        <v>34</v>
      </c>
      <c r="E51" s="17"/>
      <c r="F51" s="7"/>
      <c r="G51" s="7"/>
      <c r="H51" s="7"/>
      <c r="I51" s="7"/>
      <c r="J51" s="8"/>
      <c r="K51" s="7"/>
    </row>
    <row r="52" spans="1:11" ht="15.75" x14ac:dyDescent="0.5">
      <c r="A52" s="17"/>
      <c r="B52" s="59" t="s">
        <v>35</v>
      </c>
      <c r="C52" s="60">
        <v>46220</v>
      </c>
      <c r="D52" s="61"/>
      <c r="E52" s="17"/>
      <c r="F52" s="7"/>
      <c r="G52" s="7"/>
      <c r="H52" s="7"/>
      <c r="I52" s="7"/>
      <c r="J52" s="8"/>
      <c r="K52" s="7"/>
    </row>
    <row r="53" spans="1:11" ht="15.75" x14ac:dyDescent="0.5">
      <c r="A53" s="17"/>
      <c r="B53" s="59"/>
      <c r="C53" s="59"/>
      <c r="D53" s="62"/>
      <c r="E53" s="17"/>
      <c r="F53" s="7"/>
      <c r="G53" s="7"/>
      <c r="H53" s="7"/>
      <c r="I53" s="7"/>
      <c r="J53" s="13"/>
      <c r="K53" s="7"/>
    </row>
    <row r="54" spans="1:11" ht="15.75" x14ac:dyDescent="0.5">
      <c r="A54" s="17"/>
      <c r="B54" s="59"/>
      <c r="C54" s="63"/>
      <c r="D54" s="62"/>
      <c r="E54" s="17"/>
      <c r="F54" s="7"/>
      <c r="G54" s="7"/>
      <c r="H54" s="7"/>
      <c r="I54" s="7"/>
      <c r="J54" s="8"/>
      <c r="K54" s="7"/>
    </row>
    <row r="55" spans="1:11" ht="15.75" x14ac:dyDescent="0.5">
      <c r="A55" s="17"/>
      <c r="B55" s="28"/>
      <c r="C55" s="17"/>
      <c r="D55" s="17"/>
      <c r="E55" s="17"/>
      <c r="F55" s="7"/>
      <c r="G55" s="7"/>
      <c r="H55" s="7"/>
      <c r="I55" s="7"/>
      <c r="J55" s="8"/>
      <c r="K55" s="7"/>
    </row>
    <row r="56" spans="1:11" ht="15.75" x14ac:dyDescent="0.5">
      <c r="A56" s="17"/>
      <c r="B56" s="27" t="s">
        <v>36</v>
      </c>
      <c r="C56" s="17"/>
      <c r="D56" s="17"/>
      <c r="E56" s="17"/>
    </row>
    <row r="57" spans="1:11" ht="13.15" x14ac:dyDescent="0.4">
      <c r="A57" s="17"/>
      <c r="B57" s="17"/>
      <c r="C57" s="17"/>
      <c r="D57" s="17"/>
      <c r="E57" s="17"/>
    </row>
    <row r="58" spans="1:11" ht="13.15" x14ac:dyDescent="0.4">
      <c r="A58" s="17"/>
      <c r="B58" s="17"/>
      <c r="C58" s="17"/>
      <c r="D58" s="17"/>
      <c r="E58" s="17"/>
    </row>
    <row r="59" spans="1:11" ht="13.15" x14ac:dyDescent="0.4">
      <c r="A59" s="17"/>
      <c r="B59" s="17"/>
      <c r="C59" s="17"/>
      <c r="D59" s="17"/>
      <c r="E59" s="17"/>
    </row>
    <row r="60" spans="1:11" ht="13.15" x14ac:dyDescent="0.4">
      <c r="A60" s="17"/>
      <c r="B60" s="17"/>
      <c r="C60" s="17"/>
      <c r="D60" s="17"/>
      <c r="E60" s="17"/>
    </row>
    <row r="61" spans="1:11" ht="13.15" x14ac:dyDescent="0.4">
      <c r="A61" s="17"/>
      <c r="B61" s="17"/>
      <c r="C61" s="17"/>
      <c r="D61" s="17"/>
      <c r="E61" s="17"/>
    </row>
    <row r="62" spans="1:11" ht="13.15" x14ac:dyDescent="0.4">
      <c r="A62" s="17"/>
      <c r="B62" s="17"/>
      <c r="C62" s="17"/>
      <c r="D62" s="17"/>
      <c r="E62" s="17"/>
    </row>
    <row r="63" spans="1:11" ht="13.15" x14ac:dyDescent="0.4">
      <c r="A63" s="17"/>
      <c r="B63" s="17"/>
      <c r="C63" s="17"/>
      <c r="D63" s="17"/>
      <c r="E63" s="17"/>
    </row>
    <row r="64" spans="1:11" ht="13.15" x14ac:dyDescent="0.4">
      <c r="A64" s="17"/>
      <c r="B64" s="17"/>
      <c r="C64" s="17"/>
      <c r="D64" s="17"/>
      <c r="E64" s="17"/>
    </row>
    <row r="65" spans="1:5" ht="13.15" x14ac:dyDescent="0.4">
      <c r="A65" s="17"/>
      <c r="B65" s="17"/>
      <c r="C65" s="17"/>
      <c r="D65" s="17"/>
      <c r="E65" s="17"/>
    </row>
    <row r="66" spans="1:5" ht="13.15" x14ac:dyDescent="0.4">
      <c r="A66" s="17"/>
      <c r="B66" s="17"/>
      <c r="C66" s="17"/>
      <c r="D66" s="17"/>
      <c r="E66" s="17"/>
    </row>
    <row r="67" spans="1:5" ht="13.15" x14ac:dyDescent="0.4">
      <c r="A67" s="17"/>
      <c r="B67" s="17"/>
      <c r="C67" s="17"/>
      <c r="D67" s="17"/>
      <c r="E67" s="17"/>
    </row>
    <row r="68" spans="1:5" ht="13.15" x14ac:dyDescent="0.4">
      <c r="A68" s="17"/>
      <c r="B68" s="17"/>
      <c r="C68" s="17"/>
      <c r="D68" s="17"/>
      <c r="E68" s="17"/>
    </row>
    <row r="69" spans="1:5" ht="13.15" x14ac:dyDescent="0.4">
      <c r="A69" s="17"/>
      <c r="B69" s="17"/>
      <c r="C69" s="17"/>
      <c r="D69" s="17"/>
      <c r="E69" s="17"/>
    </row>
    <row r="70" spans="1:5" ht="13.15" x14ac:dyDescent="0.4">
      <c r="A70" s="17"/>
      <c r="B70" s="17"/>
      <c r="C70" s="17"/>
      <c r="D70" s="17"/>
      <c r="E70" s="17"/>
    </row>
    <row r="71" spans="1:5" ht="13.15" x14ac:dyDescent="0.4">
      <c r="A71" s="17"/>
      <c r="B71" s="17"/>
      <c r="C71" s="17"/>
      <c r="D71" s="17"/>
      <c r="E71" s="17"/>
    </row>
    <row r="72" spans="1:5" ht="13.15" x14ac:dyDescent="0.4">
      <c r="A72" s="17"/>
      <c r="B72" s="17"/>
      <c r="C72" s="17"/>
      <c r="D72" s="17"/>
      <c r="E72" s="17"/>
    </row>
  </sheetData>
  <hyperlinks>
    <hyperlink ref="B36" location="'Fig 3.2'!A1" display="Figure 3.2: DRHI payments made in SY11" xr:uid="{5D42D1B9-4BAF-4756-9AAD-3C50C5AD4E9F}"/>
    <hyperlink ref="B37" location="'Fig 3.3'!A1" display="Figure 3.3: Lifetime DRHI payments made and heat output" xr:uid="{9B0A9A0F-E917-4C0A-B21B-F80EF7FA06A8}"/>
    <hyperlink ref="B42" location="'Fig 4.2'!A1" display="Figure 4.2: Top 5 non-compliance reasons from statistical audits in SY11* " xr:uid="{62AB2A76-93C5-4E4C-BD57-C6858F204CBA}"/>
    <hyperlink ref="B43" location="'Fig 4.3'!A1" display="Figure 4.3: Money protected through DRHI audits from SY5 to SY11" xr:uid="{FC822CFF-4C79-4D47-BB66-EAE535B8EA82}"/>
    <hyperlink ref="B41" location="'Fig 4.1'!A1" display="Figure 4.1: DRHI Audit Results SY11" xr:uid="{17E8B502-EB2C-4151-A887-059C107E5410}"/>
    <hyperlink ref="B19" location="'Executive Summary'!A1" display="Payments and heat generation by technology type, SY11 and lifetime" xr:uid="{F575145C-2A13-4B1C-B0E7-3B040E2C3638}"/>
    <hyperlink ref="B16" location="'Scheme Years (SY)'!A1" display="DRHI scheme years" xr:uid="{F128CA20-A682-43BB-A545-5A715EA11E87}"/>
    <hyperlink ref="B35" location="'Fig 3.1 '!A1" display="Figure 3.1: Annual heat output (GWh) over scheme lifetime" xr:uid="{C03DC799-9C42-44D3-8FA9-3182CF333F21}"/>
    <hyperlink ref="B25" location="'Fig 2.1'!A1" display="Figure 2.2: Accreditations by technology type since scheme launch" xr:uid="{CCF78F58-85A3-477C-A2AB-6E72891885A4}"/>
    <hyperlink ref="B46" location="'Fig 5.1'!A1" display="Figure 5.1 DRHI delivery performance SY10 to SY11" xr:uid="{83DCBE10-3047-4DE7-B890-87D55B462397}"/>
    <hyperlink ref="B38" location="'Fig 3.4'!A1" display="Figure 3.4 (a-d): Annual payments and heat demand (GWh) by technology type" xr:uid="{B3C832BE-193F-4304-8357-BADEFDC5060C}"/>
    <hyperlink ref="B26" location="'Fig 2.2'!A1" display="Figure 2.5: Geographic distribution of accreditations since scheme launch" xr:uid="{F6E307FB-D219-4B11-9035-340795B7E501}"/>
    <hyperlink ref="B27" location="'Fig 2.3'!A1" display="Figure 2.3: Total accreditations by region and technology type" xr:uid="{0E4CFB2F-2BF6-4F04-A9D9-EBBC83556577}"/>
    <hyperlink ref="B28" location="'Fig 2.4'!A1" display="Figure 2.4: Accreditations by country and technology type since scheme launch" xr:uid="{CDEE9363-6DC8-43A1-8059-1A4914BA2272}"/>
    <hyperlink ref="B29" location="'Fig 2.5 &amp; Fig 2.6'!A1" display="Figure 2.5: Heating technology replaced since scheme launch and Figure 2.6: Replaced boiler fuel types" xr:uid="{30123090-1753-4ED4-981A-3C1B55057873}"/>
    <hyperlink ref="B30" location="'Fig 2.7'!A1" display="Figure 2.7: RSL and non-RSL accreditations since scheme launch" xr:uid="{71D0E50C-40E5-4B01-9991-D5368E834C00}"/>
    <hyperlink ref="B31" location="'Fig 2.8'!A1" display="Figure 2.8 RSL accreditations by technology type since scheme launch" xr:uid="{33A21C54-8817-4046-9820-72CE193AA17A}"/>
    <hyperlink ref="B32" location="'Fig 2.9'!A1" display="Figure 2.9: Projected accreditations reaching the end of support from SY11*" xr:uid="{48EEBEF7-6A2C-44BD-8B93-2D927887C729}"/>
  </hyperlinks>
  <pageMargins left="0.7" right="0.7" top="0.75" bottom="0.75" header="0.3" footer="0.3"/>
  <pageSetup paperSize="9" orientation="portrait"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A4E6C-38CE-47C4-BBDC-FC3A9B2B9916}">
  <sheetPr>
    <tabColor rgb="FF2363AF"/>
    <pageSetUpPr autoPageBreaks="0"/>
  </sheetPr>
  <dimension ref="A1:H73"/>
  <sheetViews>
    <sheetView showGridLines="0" zoomScaleNormal="100" workbookViewId="0"/>
  </sheetViews>
  <sheetFormatPr defaultColWidth="9.234375" defaultRowHeight="12.4" x14ac:dyDescent="0.3"/>
  <cols>
    <col min="1" max="1" width="2.3515625" customWidth="1"/>
    <col min="2" max="2" width="17.64453125" customWidth="1"/>
    <col min="3" max="6" width="15.76171875" customWidth="1"/>
    <col min="7" max="7" width="10.46875" customWidth="1"/>
    <col min="8" max="8" width="12.234375" bestFit="1" customWidth="1"/>
    <col min="9" max="9" width="10.76171875" customWidth="1"/>
  </cols>
  <sheetData>
    <row r="1" spans="1:8" ht="13.15" x14ac:dyDescent="0.4">
      <c r="A1" s="17"/>
      <c r="B1" s="17"/>
      <c r="C1" s="17"/>
      <c r="D1" s="17"/>
      <c r="E1" s="17"/>
      <c r="F1" s="17"/>
      <c r="G1" s="17"/>
      <c r="H1" s="17"/>
    </row>
    <row r="2" spans="1:8" ht="13.15" x14ac:dyDescent="0.4">
      <c r="A2" s="17"/>
      <c r="B2" s="17"/>
      <c r="C2" s="17"/>
      <c r="D2" s="17"/>
      <c r="E2" s="17"/>
      <c r="F2" s="17"/>
      <c r="G2" s="17"/>
      <c r="H2" s="17"/>
    </row>
    <row r="3" spans="1:8" ht="13.15" x14ac:dyDescent="0.4">
      <c r="A3" s="17"/>
      <c r="B3" s="17"/>
      <c r="C3" s="17"/>
      <c r="D3" s="17"/>
      <c r="E3" s="17"/>
      <c r="F3" s="17"/>
      <c r="G3" s="17"/>
      <c r="H3" s="17"/>
    </row>
    <row r="4" spans="1:8" ht="13.15" x14ac:dyDescent="0.4">
      <c r="A4" s="17"/>
      <c r="B4" s="17"/>
      <c r="C4" s="17"/>
      <c r="D4" s="17"/>
      <c r="E4" s="17"/>
      <c r="F4" s="17"/>
      <c r="G4" s="17"/>
      <c r="H4" s="17"/>
    </row>
    <row r="5" spans="1:8" ht="13.15" x14ac:dyDescent="0.4">
      <c r="A5" s="17"/>
      <c r="B5" s="17"/>
      <c r="C5" s="17"/>
      <c r="D5" s="17"/>
      <c r="E5" s="17"/>
      <c r="F5" s="17"/>
      <c r="G5" s="17"/>
      <c r="H5" s="17"/>
    </row>
    <row r="6" spans="1:8" ht="13.15" x14ac:dyDescent="0.4">
      <c r="A6" s="17"/>
      <c r="B6" s="17"/>
      <c r="C6" s="17"/>
      <c r="D6" s="17"/>
      <c r="E6" s="17"/>
      <c r="F6" s="17"/>
      <c r="G6" s="17"/>
      <c r="H6" s="17"/>
    </row>
    <row r="7" spans="1:8" ht="18" x14ac:dyDescent="0.55000000000000004">
      <c r="A7" s="17"/>
      <c r="B7" s="48" t="s">
        <v>11</v>
      </c>
      <c r="C7" s="17"/>
      <c r="D7" s="17"/>
      <c r="E7" s="17"/>
      <c r="F7" s="17"/>
      <c r="G7" s="17"/>
      <c r="H7" s="17"/>
    </row>
    <row r="8" spans="1:8" ht="13.15" x14ac:dyDescent="0.4">
      <c r="A8" s="17"/>
      <c r="B8" s="17"/>
      <c r="C8" s="17"/>
      <c r="D8" s="17"/>
      <c r="E8" s="17"/>
      <c r="F8" s="17"/>
      <c r="G8" s="17"/>
      <c r="H8" s="17"/>
    </row>
    <row r="9" spans="1:8" s="4" customFormat="1" ht="15.75" x14ac:dyDescent="0.5">
      <c r="A9" s="28"/>
      <c r="B9" s="118" t="s">
        <v>18</v>
      </c>
      <c r="C9" s="28"/>
      <c r="D9" s="28"/>
      <c r="E9" s="28"/>
      <c r="F9" s="28"/>
      <c r="G9" s="28"/>
      <c r="H9" s="28"/>
    </row>
    <row r="10" spans="1:8" s="4" customFormat="1" ht="15.75" x14ac:dyDescent="0.5">
      <c r="A10" s="28"/>
      <c r="B10" s="89" t="s">
        <v>140</v>
      </c>
      <c r="C10" s="28"/>
      <c r="D10" s="28"/>
      <c r="E10" s="28"/>
      <c r="F10" s="28"/>
      <c r="G10" s="28"/>
      <c r="H10" s="28"/>
    </row>
    <row r="11" spans="1:8" s="4" customFormat="1" ht="15.75" x14ac:dyDescent="0.5">
      <c r="A11" s="28"/>
      <c r="B11" s="89" t="s">
        <v>141</v>
      </c>
      <c r="C11" s="28"/>
      <c r="D11" s="28"/>
      <c r="E11" s="28"/>
      <c r="F11" s="28"/>
      <c r="G11" s="28"/>
      <c r="H11" s="28"/>
    </row>
    <row r="12" spans="1:8" ht="13.15" x14ac:dyDescent="0.4">
      <c r="A12" s="17"/>
      <c r="B12" s="17"/>
      <c r="C12" s="17"/>
      <c r="D12" s="17"/>
      <c r="E12" s="17"/>
      <c r="F12" s="17"/>
      <c r="G12" s="17"/>
      <c r="H12" s="17"/>
    </row>
    <row r="13" spans="1:8" ht="13.15" x14ac:dyDescent="0.4">
      <c r="A13" s="17"/>
      <c r="B13" s="17"/>
      <c r="C13" s="17"/>
      <c r="D13" s="17"/>
      <c r="E13" s="17"/>
      <c r="F13" s="17"/>
      <c r="G13" s="17"/>
      <c r="H13" s="17"/>
    </row>
    <row r="14" spans="1:8" ht="13.15" x14ac:dyDescent="0.4">
      <c r="A14" s="17"/>
      <c r="B14" s="17"/>
      <c r="C14" s="17"/>
      <c r="D14" s="17"/>
      <c r="E14" s="17"/>
      <c r="F14" s="17"/>
      <c r="G14" s="17"/>
      <c r="H14" s="17"/>
    </row>
    <row r="15" spans="1:8" ht="13.15" x14ac:dyDescent="0.4">
      <c r="A15" s="17"/>
      <c r="B15" s="17"/>
      <c r="C15" s="17"/>
      <c r="D15" s="17"/>
      <c r="E15" s="17"/>
      <c r="F15" s="17"/>
      <c r="G15" s="17"/>
      <c r="H15" s="17"/>
    </row>
    <row r="16" spans="1:8" ht="13.15" x14ac:dyDescent="0.4">
      <c r="A16" s="17"/>
      <c r="B16" s="17"/>
      <c r="C16" s="17"/>
      <c r="D16" s="17"/>
      <c r="E16" s="17"/>
      <c r="F16" s="17"/>
      <c r="G16" s="17"/>
      <c r="H16" s="17"/>
    </row>
    <row r="17" spans="1:8" ht="13.15" x14ac:dyDescent="0.4">
      <c r="A17" s="17"/>
      <c r="B17" s="17"/>
      <c r="C17" s="17"/>
      <c r="D17" s="17"/>
      <c r="E17" s="17"/>
      <c r="F17" s="17"/>
      <c r="G17" s="17"/>
      <c r="H17" s="17"/>
    </row>
    <row r="18" spans="1:8" ht="13.15" x14ac:dyDescent="0.4">
      <c r="A18" s="17"/>
      <c r="B18" s="17"/>
      <c r="C18" s="17"/>
      <c r="D18" s="17"/>
      <c r="E18" s="17"/>
      <c r="F18" s="17"/>
      <c r="G18" s="17"/>
      <c r="H18" s="17"/>
    </row>
    <row r="19" spans="1:8" ht="13.15" x14ac:dyDescent="0.4">
      <c r="A19" s="17"/>
      <c r="B19" s="17"/>
      <c r="C19" s="17"/>
      <c r="D19" s="17"/>
      <c r="E19" s="17"/>
      <c r="F19" s="17"/>
      <c r="G19" s="17"/>
      <c r="H19" s="17"/>
    </row>
    <row r="20" spans="1:8" ht="13.15" x14ac:dyDescent="0.4">
      <c r="A20" s="17"/>
      <c r="B20" s="17"/>
      <c r="C20" s="17"/>
      <c r="D20" s="17"/>
      <c r="E20" s="17"/>
      <c r="F20" s="17"/>
      <c r="G20" s="17"/>
      <c r="H20" s="17"/>
    </row>
    <row r="21" spans="1:8" ht="13.15" x14ac:dyDescent="0.4">
      <c r="A21" s="17"/>
      <c r="B21" s="17"/>
      <c r="C21" s="17"/>
      <c r="D21" s="17"/>
      <c r="E21" s="17"/>
      <c r="F21" s="17"/>
      <c r="G21" s="17"/>
      <c r="H21" s="17"/>
    </row>
    <row r="22" spans="1:8" ht="13.15" x14ac:dyDescent="0.4">
      <c r="A22" s="17"/>
      <c r="B22" s="17"/>
      <c r="C22" s="17"/>
      <c r="D22" s="17"/>
      <c r="E22" s="17"/>
      <c r="F22" s="17"/>
      <c r="G22" s="17"/>
      <c r="H22" s="17"/>
    </row>
    <row r="23" spans="1:8" ht="13.15" x14ac:dyDescent="0.4">
      <c r="A23" s="17"/>
      <c r="B23" s="17"/>
      <c r="C23" s="17"/>
      <c r="D23" s="17"/>
      <c r="E23" s="17"/>
      <c r="F23" s="17"/>
      <c r="G23" s="17"/>
      <c r="H23" s="17"/>
    </row>
    <row r="24" spans="1:8" ht="13.15" x14ac:dyDescent="0.4">
      <c r="A24" s="17"/>
      <c r="B24" s="17"/>
      <c r="C24" s="17"/>
      <c r="D24" s="17"/>
      <c r="E24" s="17"/>
      <c r="F24" s="17"/>
      <c r="G24" s="17"/>
      <c r="H24" s="17"/>
    </row>
    <row r="25" spans="1:8" ht="13.15" x14ac:dyDescent="0.4">
      <c r="A25" s="17"/>
      <c r="B25" s="17"/>
      <c r="C25" s="17"/>
      <c r="D25" s="17"/>
      <c r="E25" s="17"/>
      <c r="F25" s="17"/>
      <c r="G25" s="17"/>
      <c r="H25" s="17"/>
    </row>
    <row r="26" spans="1:8" ht="13.15" x14ac:dyDescent="0.4">
      <c r="A26" s="17"/>
      <c r="B26" s="17"/>
      <c r="C26" s="17"/>
      <c r="D26" s="17"/>
      <c r="E26" s="17"/>
      <c r="F26" s="17"/>
      <c r="G26" s="17"/>
      <c r="H26" s="17"/>
    </row>
    <row r="27" spans="1:8" ht="13.15" x14ac:dyDescent="0.4">
      <c r="A27" s="17"/>
      <c r="B27" s="17"/>
      <c r="C27" s="17"/>
      <c r="D27" s="17"/>
      <c r="E27" s="17"/>
      <c r="F27" s="17"/>
      <c r="G27" s="17"/>
      <c r="H27" s="17"/>
    </row>
    <row r="28" spans="1:8" ht="13.15" x14ac:dyDescent="0.4">
      <c r="A28" s="17"/>
      <c r="B28" s="17"/>
      <c r="C28" s="17"/>
      <c r="D28" s="17"/>
      <c r="E28" s="17"/>
      <c r="F28" s="17"/>
      <c r="G28" s="17"/>
      <c r="H28" s="17"/>
    </row>
    <row r="29" spans="1:8" ht="13.15" x14ac:dyDescent="0.4">
      <c r="A29" s="17"/>
      <c r="B29" s="17"/>
      <c r="C29" s="17"/>
      <c r="D29" s="17"/>
      <c r="E29" s="17"/>
      <c r="F29" s="17"/>
      <c r="G29" s="17"/>
      <c r="H29" s="17"/>
    </row>
    <row r="30" spans="1:8" ht="13.15" x14ac:dyDescent="0.4">
      <c r="A30" s="17"/>
      <c r="B30" s="17"/>
      <c r="C30" s="17"/>
      <c r="D30" s="17"/>
      <c r="E30" s="17"/>
      <c r="F30" s="17"/>
      <c r="G30" s="17"/>
      <c r="H30" s="17"/>
    </row>
    <row r="31" spans="1:8" ht="13.15" x14ac:dyDescent="0.4">
      <c r="A31" s="17"/>
      <c r="B31" s="17"/>
      <c r="C31" s="17"/>
      <c r="D31" s="17"/>
      <c r="E31" s="17"/>
      <c r="F31" s="17"/>
      <c r="G31" s="17"/>
      <c r="H31" s="17"/>
    </row>
    <row r="32" spans="1:8" ht="13.15" x14ac:dyDescent="0.4">
      <c r="A32" s="17"/>
      <c r="B32" s="17"/>
      <c r="C32" s="17"/>
      <c r="D32" s="17"/>
      <c r="E32" s="17"/>
      <c r="F32" s="17"/>
      <c r="G32" s="17"/>
      <c r="H32" s="17"/>
    </row>
    <row r="33" spans="1:8" ht="15.75" x14ac:dyDescent="0.5">
      <c r="A33" s="17"/>
      <c r="B33" s="121"/>
      <c r="C33" s="81" t="s">
        <v>86</v>
      </c>
      <c r="D33" s="81" t="s">
        <v>87</v>
      </c>
      <c r="E33" s="81" t="s">
        <v>74</v>
      </c>
      <c r="F33" s="81" t="s">
        <v>78</v>
      </c>
      <c r="G33" s="81" t="s">
        <v>75</v>
      </c>
      <c r="H33" s="17"/>
    </row>
    <row r="34" spans="1:8" ht="15.75" x14ac:dyDescent="0.5">
      <c r="A34" s="17"/>
      <c r="B34" s="106" t="s">
        <v>75</v>
      </c>
      <c r="C34" s="119">
        <v>21806</v>
      </c>
      <c r="D34" s="119">
        <v>1015</v>
      </c>
      <c r="E34" s="119">
        <v>774</v>
      </c>
      <c r="F34" s="119">
        <v>163</v>
      </c>
      <c r="G34" s="119">
        <f t="shared" ref="G34" si="0">SUM(C34:F34)</f>
        <v>23758</v>
      </c>
      <c r="H34" s="17"/>
    </row>
    <row r="35" spans="1:8" ht="15.75" x14ac:dyDescent="0.5">
      <c r="A35" s="17"/>
      <c r="B35" s="28"/>
      <c r="C35" s="28"/>
      <c r="D35" s="28"/>
      <c r="E35" s="28"/>
      <c r="F35" s="28"/>
      <c r="G35" s="28"/>
      <c r="H35" s="17"/>
    </row>
    <row r="36" spans="1:8" ht="15.75" x14ac:dyDescent="0.5">
      <c r="A36" s="17"/>
      <c r="B36" s="47" t="s">
        <v>101</v>
      </c>
      <c r="C36" s="28"/>
      <c r="D36" s="28"/>
      <c r="E36" s="28"/>
      <c r="F36" s="28"/>
      <c r="G36" s="28"/>
      <c r="H36" s="17"/>
    </row>
    <row r="37" spans="1:8" ht="15.75" x14ac:dyDescent="0.5">
      <c r="A37" s="17"/>
      <c r="B37" s="47" t="s">
        <v>102</v>
      </c>
      <c r="C37" s="28"/>
      <c r="D37" s="28"/>
      <c r="E37" s="28"/>
      <c r="F37" s="28"/>
      <c r="G37" s="28"/>
      <c r="H37" s="17"/>
    </row>
    <row r="38" spans="1:8" ht="15.75" x14ac:dyDescent="0.5">
      <c r="A38" s="17"/>
      <c r="B38" s="28"/>
      <c r="C38" s="28"/>
      <c r="D38" s="28"/>
      <c r="E38" s="28"/>
      <c r="F38" s="28"/>
      <c r="G38" s="28"/>
      <c r="H38" s="17"/>
    </row>
    <row r="39" spans="1:8" ht="15.75" x14ac:dyDescent="0.5">
      <c r="A39" s="17"/>
      <c r="B39" s="68" t="s">
        <v>64</v>
      </c>
      <c r="C39" s="28"/>
      <c r="D39" s="28"/>
      <c r="E39" s="28"/>
      <c r="F39" s="28"/>
      <c r="G39" s="28"/>
      <c r="H39" s="17"/>
    </row>
    <row r="40" spans="1:8" ht="13.15" x14ac:dyDescent="0.4">
      <c r="A40" s="17"/>
      <c r="B40" s="17"/>
      <c r="C40" s="17"/>
      <c r="D40" s="17"/>
      <c r="E40" s="17"/>
      <c r="F40" s="17"/>
      <c r="G40" s="17"/>
      <c r="H40" s="17"/>
    </row>
    <row r="41" spans="1:8" ht="13.15" x14ac:dyDescent="0.4">
      <c r="A41" s="17"/>
      <c r="B41" s="17"/>
      <c r="C41" s="17"/>
      <c r="D41" s="17"/>
      <c r="E41" s="17"/>
      <c r="F41" s="17"/>
      <c r="G41" s="17"/>
      <c r="H41" s="17"/>
    </row>
    <row r="42" spans="1:8" ht="13.15" x14ac:dyDescent="0.4">
      <c r="A42" s="17"/>
      <c r="B42" s="17"/>
      <c r="C42" s="17"/>
      <c r="D42" s="17"/>
      <c r="E42" s="17"/>
      <c r="F42" s="17"/>
      <c r="G42" s="17"/>
      <c r="H42" s="17"/>
    </row>
    <row r="43" spans="1:8" ht="17.25" customHeight="1" x14ac:dyDescent="0.4">
      <c r="A43" s="17"/>
      <c r="B43" s="17"/>
      <c r="C43" s="17"/>
      <c r="D43" s="17"/>
      <c r="E43" s="17"/>
      <c r="F43" s="17"/>
      <c r="G43" s="17"/>
      <c r="H43" s="17"/>
    </row>
    <row r="44" spans="1:8" ht="17.25" customHeight="1" x14ac:dyDescent="0.4">
      <c r="A44" s="17"/>
      <c r="B44" s="17"/>
      <c r="C44" s="17"/>
      <c r="D44" s="17"/>
      <c r="E44" s="17"/>
      <c r="F44" s="17"/>
      <c r="G44" s="17"/>
      <c r="H44" s="17"/>
    </row>
    <row r="45" spans="1:8" ht="17.25" customHeight="1" x14ac:dyDescent="0.4">
      <c r="A45" s="17"/>
      <c r="B45" s="17"/>
      <c r="C45" s="17"/>
      <c r="D45" s="17"/>
      <c r="E45" s="17"/>
      <c r="F45" s="17"/>
      <c r="G45" s="17"/>
      <c r="H45" s="17"/>
    </row>
    <row r="46" spans="1:8" ht="13.15" x14ac:dyDescent="0.4">
      <c r="A46" s="17"/>
      <c r="B46" s="17"/>
      <c r="C46" s="17"/>
      <c r="D46" s="17"/>
      <c r="E46" s="17"/>
      <c r="F46" s="17"/>
      <c r="G46" s="17"/>
      <c r="H46" s="17"/>
    </row>
    <row r="47" spans="1:8" ht="13.15" x14ac:dyDescent="0.4">
      <c r="A47" s="17"/>
      <c r="B47" s="17"/>
      <c r="C47" s="17"/>
      <c r="D47" s="17"/>
      <c r="E47" s="17"/>
      <c r="F47" s="17"/>
      <c r="G47" s="17"/>
      <c r="H47" s="17"/>
    </row>
    <row r="48" spans="1:8" ht="13.15" x14ac:dyDescent="0.4">
      <c r="A48" s="17"/>
      <c r="B48" s="17"/>
      <c r="C48" s="17"/>
      <c r="D48" s="17"/>
      <c r="E48" s="17"/>
      <c r="F48" s="17"/>
      <c r="G48" s="17"/>
      <c r="H48" s="17"/>
    </row>
    <row r="49" spans="1:8" ht="13.15" x14ac:dyDescent="0.4">
      <c r="A49" s="17"/>
      <c r="B49" s="17"/>
      <c r="C49" s="17"/>
      <c r="D49" s="17"/>
      <c r="E49" s="17"/>
      <c r="F49" s="17"/>
      <c r="G49" s="17"/>
      <c r="H49" s="17"/>
    </row>
    <row r="50" spans="1:8" ht="13.15" x14ac:dyDescent="0.4">
      <c r="A50" s="17"/>
      <c r="B50" s="17"/>
      <c r="C50" s="17"/>
      <c r="D50" s="17"/>
      <c r="E50" s="17"/>
      <c r="F50" s="17"/>
      <c r="G50" s="17"/>
      <c r="H50" s="17"/>
    </row>
    <row r="51" spans="1:8" ht="14.65" customHeight="1" x14ac:dyDescent="0.4">
      <c r="A51" s="17"/>
      <c r="B51" s="17"/>
      <c r="C51" s="17"/>
      <c r="D51" s="17"/>
      <c r="E51" s="17"/>
      <c r="F51" s="17"/>
      <c r="G51" s="17"/>
      <c r="H51" s="17"/>
    </row>
    <row r="52" spans="1:8" ht="13.15" x14ac:dyDescent="0.4">
      <c r="A52" s="17"/>
      <c r="B52" s="17"/>
      <c r="C52" s="17"/>
      <c r="D52" s="17"/>
      <c r="E52" s="17"/>
      <c r="F52" s="17"/>
      <c r="G52" s="17"/>
      <c r="H52" s="17"/>
    </row>
    <row r="53" spans="1:8" ht="13.15" x14ac:dyDescent="0.4">
      <c r="A53" s="17"/>
      <c r="B53" s="17"/>
      <c r="C53" s="17"/>
      <c r="D53" s="17"/>
      <c r="E53" s="17"/>
      <c r="F53" s="17"/>
      <c r="G53" s="17"/>
      <c r="H53" s="17"/>
    </row>
    <row r="73" ht="8.25" customHeight="1" x14ac:dyDescent="0.3"/>
  </sheetData>
  <hyperlinks>
    <hyperlink ref="B39" location="Information!A1" display="Return to information" xr:uid="{1DFDF7FE-D030-4B68-A71A-77845E122932}"/>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7C87-2E7D-450B-9AD1-7A21B590D425}">
  <sheetPr>
    <tabColor rgb="FF2363AF"/>
    <pageSetUpPr autoPageBreaks="0"/>
  </sheetPr>
  <dimension ref="B1:P78"/>
  <sheetViews>
    <sheetView showGridLines="0" zoomScaleNormal="100" workbookViewId="0"/>
  </sheetViews>
  <sheetFormatPr defaultColWidth="9.234375" defaultRowHeight="12.4" x14ac:dyDescent="0.3"/>
  <cols>
    <col min="1" max="1" width="2.3515625" customWidth="1"/>
    <col min="2" max="2" width="13.87890625" bestFit="1" customWidth="1"/>
    <col min="3" max="3" width="16.3515625" customWidth="1"/>
    <col min="4" max="4" width="18.46875" customWidth="1"/>
    <col min="5" max="5" width="17.76171875" customWidth="1"/>
    <col min="6" max="6" width="14.76171875" customWidth="1"/>
    <col min="8" max="8" width="13.1171875" customWidth="1"/>
  </cols>
  <sheetData>
    <row r="1" spans="2:16" ht="13.15" x14ac:dyDescent="0.4">
      <c r="B1" s="17"/>
      <c r="C1" s="17"/>
      <c r="D1" s="17"/>
      <c r="E1" s="17"/>
      <c r="F1" s="17"/>
      <c r="G1" s="17"/>
      <c r="H1" s="17"/>
      <c r="I1" s="17"/>
      <c r="J1" s="17"/>
      <c r="K1" s="17"/>
    </row>
    <row r="2" spans="2:16" ht="13.15" x14ac:dyDescent="0.4">
      <c r="B2" s="17"/>
      <c r="C2" s="17"/>
      <c r="D2" s="17"/>
      <c r="E2" s="17"/>
      <c r="F2" s="17"/>
      <c r="G2" s="17"/>
      <c r="H2" s="17"/>
      <c r="I2" s="17"/>
      <c r="J2" s="17"/>
      <c r="K2" s="17"/>
    </row>
    <row r="3" spans="2:16" ht="13.15" x14ac:dyDescent="0.4">
      <c r="B3" s="17"/>
      <c r="C3" s="17"/>
      <c r="D3" s="17"/>
      <c r="E3" s="17"/>
      <c r="F3" s="17"/>
      <c r="G3" s="17"/>
      <c r="H3" s="17"/>
      <c r="I3" s="17"/>
      <c r="J3" s="17"/>
      <c r="K3" s="17"/>
    </row>
    <row r="4" spans="2:16" ht="13.15" x14ac:dyDescent="0.4">
      <c r="B4" s="17"/>
      <c r="C4" s="17"/>
      <c r="D4" s="17"/>
      <c r="E4" s="17"/>
      <c r="F4" s="17"/>
      <c r="G4" s="17"/>
      <c r="H4" s="17"/>
      <c r="I4" s="17"/>
      <c r="J4" s="17"/>
      <c r="K4" s="17"/>
    </row>
    <row r="5" spans="2:16" ht="13.15" x14ac:dyDescent="0.4">
      <c r="B5" s="17"/>
      <c r="C5" s="17"/>
      <c r="D5" s="17"/>
      <c r="E5" s="17"/>
      <c r="F5" s="17"/>
      <c r="G5" s="17"/>
      <c r="H5" s="17"/>
      <c r="I5" s="17"/>
      <c r="J5" s="17"/>
      <c r="K5" s="17"/>
    </row>
    <row r="6" spans="2:16" ht="18" x14ac:dyDescent="0.55000000000000004">
      <c r="B6" s="48" t="s">
        <v>11</v>
      </c>
      <c r="C6" s="18"/>
      <c r="D6" s="18"/>
      <c r="E6" s="17"/>
      <c r="F6" s="17"/>
      <c r="G6" s="17"/>
      <c r="H6" s="17"/>
      <c r="I6" s="17"/>
      <c r="J6" s="17"/>
      <c r="K6" s="17"/>
    </row>
    <row r="7" spans="2:16" ht="13.15" x14ac:dyDescent="0.4">
      <c r="B7" s="17"/>
      <c r="C7" s="17"/>
      <c r="D7" s="17"/>
      <c r="E7" s="17"/>
      <c r="F7" s="17"/>
      <c r="G7" s="17"/>
      <c r="H7" s="17"/>
      <c r="I7" s="17"/>
      <c r="J7" s="17"/>
      <c r="K7" s="17"/>
    </row>
    <row r="8" spans="2:16" s="4" customFormat="1" ht="15.75" x14ac:dyDescent="0.5">
      <c r="B8" s="18" t="s">
        <v>142</v>
      </c>
      <c r="C8" s="19"/>
      <c r="D8" s="19"/>
      <c r="E8" s="28"/>
      <c r="F8" s="28"/>
      <c r="G8" s="28"/>
      <c r="H8" s="28"/>
      <c r="I8" s="28"/>
      <c r="J8" s="28"/>
      <c r="K8" s="28"/>
    </row>
    <row r="9" spans="2:16" s="4" customFormat="1" ht="15.75" x14ac:dyDescent="0.5">
      <c r="B9" s="101" t="s">
        <v>143</v>
      </c>
      <c r="C9" s="32"/>
      <c r="D9" s="32"/>
      <c r="E9" s="28"/>
      <c r="F9" s="28"/>
      <c r="G9" s="28"/>
      <c r="H9" s="28"/>
      <c r="I9" s="28"/>
      <c r="J9" s="28"/>
      <c r="K9" s="28"/>
      <c r="O9" s="16"/>
      <c r="P9" s="16"/>
    </row>
    <row r="10" spans="2:16" s="4" customFormat="1" ht="15.75" x14ac:dyDescent="0.5">
      <c r="B10" s="101" t="s">
        <v>144</v>
      </c>
      <c r="C10" s="32"/>
      <c r="D10" s="32"/>
      <c r="E10" s="28"/>
      <c r="F10" s="28"/>
      <c r="G10" s="28"/>
      <c r="H10" s="28"/>
      <c r="I10" s="28"/>
      <c r="J10" s="28"/>
      <c r="K10" s="28"/>
      <c r="O10" s="16"/>
      <c r="P10" s="16"/>
    </row>
    <row r="11" spans="2:16" s="4" customFormat="1" ht="15.75" x14ac:dyDescent="0.5">
      <c r="B11" s="89" t="s">
        <v>145</v>
      </c>
      <c r="C11" s="29"/>
      <c r="D11" s="29"/>
      <c r="E11" s="28"/>
      <c r="F11" s="28"/>
      <c r="G11" s="28"/>
      <c r="H11" s="28"/>
      <c r="I11" s="28"/>
      <c r="J11" s="28"/>
      <c r="K11" s="28"/>
      <c r="O11" s="16"/>
      <c r="P11" s="16"/>
    </row>
    <row r="12" spans="2:16" s="4" customFormat="1" ht="15.75" x14ac:dyDescent="0.5">
      <c r="B12" s="34"/>
      <c r="C12" s="34"/>
      <c r="D12" s="34"/>
      <c r="E12" s="28"/>
      <c r="F12" s="28"/>
      <c r="G12" s="28"/>
      <c r="H12" s="28"/>
      <c r="I12" s="28"/>
      <c r="J12" s="28"/>
      <c r="K12" s="28"/>
    </row>
    <row r="13" spans="2:16" ht="13.15" x14ac:dyDescent="0.4">
      <c r="B13" s="17"/>
      <c r="C13" s="17"/>
      <c r="D13" s="17"/>
      <c r="E13" s="17"/>
      <c r="F13" s="17"/>
      <c r="G13" s="17"/>
      <c r="H13" s="17"/>
      <c r="I13" s="17"/>
      <c r="J13" s="17"/>
      <c r="K13" s="17"/>
    </row>
    <row r="14" spans="2:16" ht="13.15" x14ac:dyDescent="0.4">
      <c r="B14" s="17"/>
      <c r="C14" s="17"/>
      <c r="D14" s="17"/>
      <c r="E14" s="17"/>
      <c r="F14" s="17"/>
      <c r="G14" s="17"/>
      <c r="H14" s="17"/>
      <c r="I14" s="17"/>
      <c r="J14" s="17"/>
      <c r="K14" s="17"/>
    </row>
    <row r="15" spans="2:16" ht="13.15" x14ac:dyDescent="0.4">
      <c r="B15" s="17"/>
      <c r="C15" s="17"/>
      <c r="D15" s="17"/>
      <c r="E15" s="17"/>
      <c r="F15" s="17"/>
      <c r="G15" s="17"/>
      <c r="H15" s="17"/>
      <c r="I15" s="17"/>
      <c r="J15" s="17"/>
      <c r="K15" s="17"/>
    </row>
    <row r="16" spans="2:16" ht="13.15" x14ac:dyDescent="0.4">
      <c r="B16" s="17"/>
      <c r="C16" s="17"/>
      <c r="D16" s="17"/>
      <c r="E16" s="17"/>
      <c r="F16" s="17"/>
      <c r="G16" s="17"/>
      <c r="H16" s="17"/>
      <c r="I16" s="17"/>
      <c r="J16" s="17"/>
      <c r="K16" s="17"/>
    </row>
    <row r="17" spans="2:11" ht="13.15" x14ac:dyDescent="0.4">
      <c r="B17" s="17"/>
      <c r="C17" s="17"/>
      <c r="D17" s="17"/>
      <c r="E17" s="17"/>
      <c r="F17" s="17"/>
      <c r="G17" s="17"/>
      <c r="H17" s="17"/>
      <c r="I17" s="17"/>
      <c r="J17" s="17"/>
      <c r="K17" s="17"/>
    </row>
    <row r="18" spans="2:11" ht="13.15" x14ac:dyDescent="0.4">
      <c r="B18" s="17"/>
      <c r="C18" s="17"/>
      <c r="D18" s="17"/>
      <c r="E18" s="17"/>
      <c r="F18" s="17"/>
      <c r="G18" s="17"/>
      <c r="H18" s="17"/>
      <c r="I18" s="17"/>
      <c r="J18" s="17"/>
      <c r="K18" s="17"/>
    </row>
    <row r="19" spans="2:11" ht="13.15" x14ac:dyDescent="0.4">
      <c r="B19" s="17"/>
      <c r="C19" s="17"/>
      <c r="D19" s="17"/>
      <c r="E19" s="17"/>
      <c r="F19" s="17"/>
      <c r="G19" s="17"/>
      <c r="H19" s="17"/>
      <c r="I19" s="17"/>
      <c r="J19" s="17"/>
      <c r="K19" s="17"/>
    </row>
    <row r="20" spans="2:11" ht="13.15" x14ac:dyDescent="0.4">
      <c r="B20" s="17"/>
      <c r="C20" s="17"/>
      <c r="D20" s="17"/>
      <c r="E20" s="17"/>
      <c r="F20" s="17"/>
      <c r="G20" s="17"/>
      <c r="H20" s="17"/>
      <c r="I20" s="17"/>
      <c r="J20" s="17"/>
      <c r="K20" s="17"/>
    </row>
    <row r="21" spans="2:11" ht="13.15" x14ac:dyDescent="0.4">
      <c r="B21" s="17"/>
      <c r="C21" s="17"/>
      <c r="D21" s="17"/>
      <c r="E21" s="17"/>
      <c r="F21" s="17"/>
      <c r="G21" s="17"/>
      <c r="H21" s="17"/>
      <c r="I21" s="17"/>
      <c r="J21" s="17"/>
      <c r="K21" s="17"/>
    </row>
    <row r="22" spans="2:11" ht="13.15" x14ac:dyDescent="0.4">
      <c r="B22" s="17"/>
      <c r="C22" s="17"/>
      <c r="D22" s="17"/>
      <c r="E22" s="17"/>
      <c r="F22" s="17"/>
      <c r="G22" s="17"/>
      <c r="H22" s="17"/>
      <c r="I22" s="17"/>
      <c r="J22" s="17"/>
      <c r="K22" s="17"/>
    </row>
    <row r="23" spans="2:11" ht="13.15" x14ac:dyDescent="0.4">
      <c r="B23" s="17"/>
      <c r="C23" s="17"/>
      <c r="D23" s="17"/>
      <c r="E23" s="17"/>
      <c r="F23" s="17"/>
      <c r="G23" s="17"/>
      <c r="H23" s="17"/>
      <c r="I23" s="17"/>
      <c r="J23" s="17"/>
      <c r="K23" s="17"/>
    </row>
    <row r="24" spans="2:11" ht="13.15" x14ac:dyDescent="0.4">
      <c r="B24" s="17"/>
      <c r="C24" s="17"/>
      <c r="D24" s="17"/>
      <c r="E24" s="17"/>
      <c r="F24" s="17"/>
      <c r="G24" s="17"/>
      <c r="H24" s="17"/>
      <c r="I24" s="17"/>
      <c r="J24" s="17"/>
      <c r="K24" s="17"/>
    </row>
    <row r="25" spans="2:11" ht="13.15" x14ac:dyDescent="0.4">
      <c r="B25" s="17"/>
      <c r="C25" s="17"/>
      <c r="D25" s="17"/>
      <c r="E25" s="17"/>
      <c r="F25" s="17"/>
      <c r="G25" s="17"/>
      <c r="H25" s="17"/>
      <c r="I25" s="17"/>
      <c r="J25" s="17"/>
      <c r="K25" s="17"/>
    </row>
    <row r="26" spans="2:11" ht="13.15" x14ac:dyDescent="0.4">
      <c r="B26" s="17"/>
      <c r="C26" s="17"/>
      <c r="D26" s="17"/>
      <c r="E26" s="17"/>
      <c r="F26" s="17"/>
      <c r="G26" s="17"/>
      <c r="H26" s="17"/>
      <c r="I26" s="17"/>
      <c r="J26" s="17"/>
      <c r="K26" s="17"/>
    </row>
    <row r="27" spans="2:11" ht="13.15" x14ac:dyDescent="0.4">
      <c r="B27" s="17"/>
      <c r="C27" s="17"/>
      <c r="D27" s="17"/>
      <c r="E27" s="17"/>
      <c r="F27" s="17"/>
      <c r="G27" s="17"/>
      <c r="H27" s="17"/>
      <c r="I27" s="17"/>
      <c r="J27" s="17"/>
      <c r="K27" s="17"/>
    </row>
    <row r="28" spans="2:11" ht="13.15" x14ac:dyDescent="0.4">
      <c r="B28" s="17"/>
      <c r="C28" s="17"/>
      <c r="D28" s="17"/>
      <c r="E28" s="17"/>
      <c r="F28" s="17"/>
      <c r="G28" s="17"/>
      <c r="H28" s="17"/>
      <c r="I28" s="17"/>
      <c r="J28" s="17"/>
      <c r="K28" s="17"/>
    </row>
    <row r="29" spans="2:11" ht="13.15" x14ac:dyDescent="0.4">
      <c r="B29" s="17"/>
      <c r="C29" s="17"/>
      <c r="D29" s="17"/>
      <c r="E29" s="17"/>
      <c r="F29" s="17"/>
      <c r="G29" s="17"/>
      <c r="H29" s="17"/>
      <c r="I29" s="17"/>
      <c r="J29" s="17"/>
      <c r="K29" s="17"/>
    </row>
    <row r="30" spans="2:11" ht="13.15" x14ac:dyDescent="0.4">
      <c r="B30" s="17"/>
      <c r="C30" s="17"/>
      <c r="D30" s="17"/>
      <c r="E30" s="17"/>
      <c r="F30" s="17"/>
      <c r="G30" s="17"/>
      <c r="H30" s="17"/>
      <c r="I30" s="17"/>
      <c r="J30" s="17"/>
      <c r="K30" s="17"/>
    </row>
    <row r="31" spans="2:11" ht="13.15" x14ac:dyDescent="0.4">
      <c r="B31" s="17"/>
      <c r="C31" s="17"/>
      <c r="D31" s="17"/>
      <c r="E31" s="17"/>
      <c r="F31" s="17"/>
      <c r="G31" s="17"/>
      <c r="H31" s="17"/>
      <c r="I31" s="17"/>
      <c r="J31" s="17"/>
      <c r="K31" s="17"/>
    </row>
    <row r="32" spans="2:11" ht="17.649999999999999" customHeight="1" x14ac:dyDescent="0.4">
      <c r="B32" s="17"/>
      <c r="C32" s="17"/>
      <c r="D32" s="17"/>
      <c r="E32" s="17"/>
      <c r="F32" s="17"/>
      <c r="G32" s="17"/>
      <c r="H32" s="17"/>
      <c r="I32" s="17"/>
      <c r="J32" s="17"/>
      <c r="K32" s="17"/>
    </row>
    <row r="33" spans="2:11" ht="13.15" x14ac:dyDescent="0.4">
      <c r="B33" s="17"/>
      <c r="C33" s="17"/>
      <c r="D33" s="17"/>
      <c r="E33" s="17"/>
      <c r="F33" s="17"/>
      <c r="G33" s="17"/>
      <c r="H33" s="17"/>
      <c r="I33" s="17"/>
      <c r="J33" s="17"/>
      <c r="K33" s="17"/>
    </row>
    <row r="34" spans="2:11" ht="13.15" x14ac:dyDescent="0.4">
      <c r="B34" s="17"/>
      <c r="C34" s="17"/>
      <c r="D34" s="17"/>
      <c r="E34" s="17"/>
      <c r="F34" s="17"/>
      <c r="G34" s="17"/>
      <c r="H34" s="17"/>
      <c r="I34" s="17"/>
      <c r="J34" s="17"/>
      <c r="K34" s="17"/>
    </row>
    <row r="35" spans="2:11" ht="13.15" x14ac:dyDescent="0.4">
      <c r="B35" s="17"/>
      <c r="C35" s="17"/>
      <c r="D35" s="17"/>
      <c r="E35" s="17"/>
      <c r="F35" s="17"/>
      <c r="G35" s="17"/>
      <c r="H35" s="17"/>
      <c r="I35" s="17"/>
      <c r="J35" s="17"/>
      <c r="K35" s="17"/>
    </row>
    <row r="36" spans="2:11" ht="13.15" x14ac:dyDescent="0.4">
      <c r="B36" s="17"/>
      <c r="C36" s="17"/>
      <c r="D36" s="17"/>
      <c r="E36" s="17"/>
      <c r="F36" s="17"/>
      <c r="G36" s="17"/>
      <c r="H36" s="17"/>
      <c r="I36" s="17"/>
      <c r="J36" s="17"/>
      <c r="K36" s="17"/>
    </row>
    <row r="37" spans="2:11" ht="15.75" x14ac:dyDescent="0.5">
      <c r="B37" s="121" t="s">
        <v>146</v>
      </c>
      <c r="C37" s="81" t="s">
        <v>147</v>
      </c>
      <c r="D37" s="81" t="s">
        <v>148</v>
      </c>
      <c r="E37" s="81" t="s">
        <v>149</v>
      </c>
      <c r="F37" s="17"/>
      <c r="G37" s="17"/>
      <c r="H37" s="17"/>
      <c r="I37" s="17"/>
      <c r="J37" s="17"/>
      <c r="K37" s="17"/>
    </row>
    <row r="38" spans="2:11" ht="31.5" x14ac:dyDescent="0.5">
      <c r="B38" s="122" t="s">
        <v>150</v>
      </c>
      <c r="C38" s="97">
        <v>32022</v>
      </c>
      <c r="D38" s="104">
        <v>0</v>
      </c>
      <c r="E38" s="97">
        <v>32022</v>
      </c>
      <c r="F38" s="17"/>
      <c r="G38" s="17"/>
      <c r="H38" s="17"/>
      <c r="I38" s="17"/>
      <c r="J38" s="17"/>
      <c r="K38" s="17"/>
    </row>
    <row r="39" spans="2:11" ht="31.5" x14ac:dyDescent="0.5">
      <c r="B39" s="123" t="s">
        <v>151</v>
      </c>
      <c r="C39" s="97">
        <v>13381</v>
      </c>
      <c r="D39" s="124">
        <v>0</v>
      </c>
      <c r="E39" s="97">
        <v>45403</v>
      </c>
      <c r="F39" s="17"/>
      <c r="G39" s="17"/>
      <c r="H39" s="17"/>
      <c r="I39" s="17"/>
      <c r="J39" s="17"/>
      <c r="K39" s="17"/>
    </row>
    <row r="40" spans="2:11" ht="31.5" x14ac:dyDescent="0.5">
      <c r="B40" s="122" t="s">
        <v>152</v>
      </c>
      <c r="C40" s="97">
        <v>7206</v>
      </c>
      <c r="D40" s="104">
        <v>0</v>
      </c>
      <c r="E40" s="97">
        <v>52609</v>
      </c>
      <c r="F40" s="17"/>
      <c r="G40" s="17"/>
      <c r="H40" s="17"/>
      <c r="I40" s="17"/>
      <c r="J40" s="17"/>
      <c r="K40" s="17"/>
    </row>
    <row r="41" spans="2:11" ht="31.5" x14ac:dyDescent="0.5">
      <c r="B41" s="122" t="s">
        <v>153</v>
      </c>
      <c r="C41" s="97">
        <v>7153</v>
      </c>
      <c r="D41" s="97">
        <v>0</v>
      </c>
      <c r="E41" s="97">
        <v>59762</v>
      </c>
      <c r="F41" s="17"/>
      <c r="G41" s="17"/>
      <c r="H41" s="17"/>
      <c r="I41" s="17"/>
      <c r="J41" s="17"/>
      <c r="K41" s="17"/>
    </row>
    <row r="42" spans="2:11" ht="31.5" x14ac:dyDescent="0.5">
      <c r="B42" s="122" t="s">
        <v>154</v>
      </c>
      <c r="C42" s="97">
        <v>7090</v>
      </c>
      <c r="D42" s="97">
        <v>0</v>
      </c>
      <c r="E42" s="97">
        <v>66852</v>
      </c>
      <c r="F42" s="17"/>
      <c r="G42" s="17"/>
      <c r="H42" s="17"/>
      <c r="I42" s="17"/>
      <c r="J42" s="17"/>
      <c r="K42" s="17"/>
    </row>
    <row r="43" spans="2:11" ht="31.5" x14ac:dyDescent="0.5">
      <c r="B43" s="122" t="s">
        <v>155</v>
      </c>
      <c r="C43" s="97">
        <v>10973</v>
      </c>
      <c r="D43" s="97">
        <v>0</v>
      </c>
      <c r="E43" s="97">
        <v>77825</v>
      </c>
      <c r="F43" s="17"/>
      <c r="G43" s="17"/>
      <c r="H43" s="17"/>
      <c r="I43" s="17"/>
      <c r="J43" s="17"/>
      <c r="K43" s="17"/>
    </row>
    <row r="44" spans="2:11" ht="31.5" x14ac:dyDescent="0.5">
      <c r="B44" s="122" t="s">
        <v>156</v>
      </c>
      <c r="C44" s="97">
        <v>11152</v>
      </c>
      <c r="D44" s="97">
        <v>0</v>
      </c>
      <c r="E44" s="97">
        <v>88977</v>
      </c>
      <c r="F44" s="17"/>
      <c r="G44" s="17"/>
      <c r="H44" s="17"/>
      <c r="I44" s="17"/>
      <c r="J44" s="17"/>
      <c r="K44" s="17"/>
    </row>
    <row r="45" spans="2:11" ht="31.5" x14ac:dyDescent="0.5">
      <c r="B45" s="122" t="s">
        <v>157</v>
      </c>
      <c r="C45" s="97">
        <v>28226</v>
      </c>
      <c r="D45" s="97">
        <v>32629</v>
      </c>
      <c r="E45" s="97">
        <v>84574</v>
      </c>
      <c r="F45" s="17"/>
      <c r="G45" s="17"/>
      <c r="H45" s="17"/>
      <c r="I45" s="17"/>
      <c r="J45" s="17"/>
      <c r="K45" s="17"/>
    </row>
    <row r="46" spans="2:11" ht="31.5" x14ac:dyDescent="0.5">
      <c r="B46" s="122" t="s">
        <v>158</v>
      </c>
      <c r="C46" s="104">
        <v>0</v>
      </c>
      <c r="D46" s="97">
        <v>12802</v>
      </c>
      <c r="E46" s="97">
        <v>71772</v>
      </c>
      <c r="F46" s="17"/>
      <c r="G46" s="17"/>
      <c r="H46" s="17"/>
      <c r="I46" s="17"/>
      <c r="J46" s="17"/>
      <c r="K46" s="17"/>
    </row>
    <row r="47" spans="2:11" ht="31.5" x14ac:dyDescent="0.5">
      <c r="B47" s="122" t="s">
        <v>159</v>
      </c>
      <c r="C47" s="104">
        <v>0</v>
      </c>
      <c r="D47" s="97">
        <v>7184</v>
      </c>
      <c r="E47" s="97">
        <v>64588</v>
      </c>
      <c r="F47" s="17"/>
      <c r="G47" s="17"/>
      <c r="H47" s="17"/>
      <c r="I47" s="17"/>
      <c r="J47" s="17"/>
      <c r="K47" s="17"/>
    </row>
    <row r="48" spans="2:11" ht="31.5" x14ac:dyDescent="0.5">
      <c r="B48" s="122" t="s">
        <v>160</v>
      </c>
      <c r="C48" s="104">
        <v>0</v>
      </c>
      <c r="D48" s="97">
        <v>7153</v>
      </c>
      <c r="E48" s="97">
        <v>57435</v>
      </c>
      <c r="F48" s="17"/>
      <c r="G48" s="17"/>
      <c r="H48" s="17"/>
      <c r="I48" s="17"/>
      <c r="J48" s="17"/>
      <c r="K48" s="17"/>
    </row>
    <row r="49" spans="2:11" ht="31.5" x14ac:dyDescent="0.5">
      <c r="B49" s="122" t="s">
        <v>161</v>
      </c>
      <c r="C49" s="104">
        <v>0</v>
      </c>
      <c r="D49" s="97">
        <v>7108</v>
      </c>
      <c r="E49" s="97">
        <v>50327</v>
      </c>
      <c r="F49" s="17"/>
      <c r="G49" s="17"/>
      <c r="H49" s="17"/>
      <c r="I49" s="17"/>
      <c r="J49" s="17"/>
      <c r="K49" s="17"/>
    </row>
    <row r="50" spans="2:11" ht="31.5" x14ac:dyDescent="0.5">
      <c r="B50" s="122" t="s">
        <v>162</v>
      </c>
      <c r="C50" s="104">
        <v>0</v>
      </c>
      <c r="D50" s="97">
        <v>11022</v>
      </c>
      <c r="E50" s="97">
        <v>39305</v>
      </c>
      <c r="F50" s="17"/>
      <c r="G50" s="17"/>
      <c r="H50" s="17"/>
      <c r="I50" s="17"/>
      <c r="J50" s="17"/>
      <c r="K50" s="17"/>
    </row>
    <row r="51" spans="2:11" ht="31.5" x14ac:dyDescent="0.5">
      <c r="B51" s="122" t="s">
        <v>163</v>
      </c>
      <c r="C51" s="104">
        <v>0</v>
      </c>
      <c r="D51" s="97">
        <v>11167</v>
      </c>
      <c r="E51" s="97">
        <v>28138</v>
      </c>
      <c r="F51" s="17"/>
      <c r="G51" s="17"/>
      <c r="H51" s="17"/>
      <c r="I51" s="17"/>
      <c r="J51" s="17"/>
      <c r="K51" s="17"/>
    </row>
    <row r="52" spans="2:11" ht="31.5" x14ac:dyDescent="0.5">
      <c r="B52" s="122" t="s">
        <v>164</v>
      </c>
      <c r="C52" s="104">
        <v>0</v>
      </c>
      <c r="D52" s="97">
        <v>28138</v>
      </c>
      <c r="E52" s="97">
        <v>0</v>
      </c>
      <c r="F52" s="17"/>
      <c r="G52" s="17"/>
      <c r="H52" s="17"/>
      <c r="I52" s="17"/>
      <c r="J52" s="17"/>
      <c r="K52" s="17"/>
    </row>
    <row r="53" spans="2:11" ht="15.75" x14ac:dyDescent="0.5">
      <c r="B53" s="47"/>
      <c r="C53" s="47"/>
      <c r="D53" s="47"/>
      <c r="E53" s="125"/>
      <c r="F53" s="17"/>
      <c r="G53" s="17"/>
      <c r="H53" s="17"/>
      <c r="I53" s="17"/>
      <c r="J53" s="17"/>
      <c r="K53" s="17"/>
    </row>
    <row r="54" spans="2:11" ht="15.75" x14ac:dyDescent="0.5">
      <c r="B54" s="27" t="s">
        <v>36</v>
      </c>
      <c r="C54" s="27"/>
      <c r="D54" s="27"/>
      <c r="E54" s="125"/>
      <c r="F54" s="17"/>
      <c r="G54" s="17"/>
      <c r="H54" s="17"/>
      <c r="I54" s="17"/>
      <c r="J54" s="17"/>
      <c r="K54" s="17"/>
    </row>
    <row r="55" spans="2:11" ht="15.75" x14ac:dyDescent="0.5">
      <c r="B55" s="28"/>
      <c r="C55" s="28"/>
      <c r="D55" s="28"/>
      <c r="E55" s="28"/>
      <c r="F55" s="17"/>
      <c r="G55" s="17"/>
      <c r="H55" s="17"/>
      <c r="I55" s="17"/>
      <c r="J55" s="17"/>
      <c r="K55" s="17"/>
    </row>
    <row r="56" spans="2:11" ht="14.65" customHeight="1" x14ac:dyDescent="0.5">
      <c r="B56" s="68" t="s">
        <v>64</v>
      </c>
      <c r="C56" s="68"/>
      <c r="D56" s="68"/>
      <c r="E56" s="28"/>
      <c r="F56" s="17"/>
      <c r="G56" s="17"/>
      <c r="H56" s="17"/>
      <c r="I56" s="17"/>
      <c r="J56" s="17"/>
      <c r="K56" s="17"/>
    </row>
    <row r="57" spans="2:11" ht="13.15" x14ac:dyDescent="0.4">
      <c r="B57" s="17"/>
      <c r="C57" s="17"/>
      <c r="D57" s="17"/>
      <c r="E57" s="17"/>
      <c r="F57" s="17"/>
      <c r="G57" s="17"/>
      <c r="H57" s="17"/>
      <c r="I57" s="17"/>
      <c r="J57" s="17"/>
      <c r="K57" s="17"/>
    </row>
    <row r="58" spans="2:11" ht="13.15" x14ac:dyDescent="0.4">
      <c r="B58" s="17"/>
      <c r="C58" s="17"/>
      <c r="D58" s="17"/>
      <c r="E58" s="17"/>
      <c r="F58" s="17"/>
      <c r="G58" s="17"/>
      <c r="H58" s="17"/>
      <c r="I58" s="17"/>
      <c r="J58" s="17"/>
      <c r="K58" s="17"/>
    </row>
    <row r="78" ht="28.5" customHeight="1" x14ac:dyDescent="0.3"/>
  </sheetData>
  <hyperlinks>
    <hyperlink ref="B56" location="Information!A1" display="Return to information" xr:uid="{AB4280E1-1E06-4DFB-85A9-ACB83F5DD53E}"/>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C04E-05D5-4215-B5FE-10F8DB7E9AFF}">
  <sheetPr>
    <tabColor rgb="FFE2C700"/>
    <pageSetUpPr autoPageBreaks="0"/>
  </sheetPr>
  <dimension ref="A1:K57"/>
  <sheetViews>
    <sheetView showGridLines="0" zoomScaleNormal="100" workbookViewId="0"/>
  </sheetViews>
  <sheetFormatPr defaultRowHeight="12.4" x14ac:dyDescent="0.3"/>
  <cols>
    <col min="1" max="1" width="2.46875" customWidth="1"/>
    <col min="2" max="2" width="16.76171875" customWidth="1"/>
    <col min="3" max="3" width="23.1171875" customWidth="1"/>
    <col min="4" max="4" width="13.234375" customWidth="1"/>
    <col min="5" max="5" width="28.234375" customWidth="1"/>
    <col min="6" max="6" width="17.46875" customWidth="1"/>
    <col min="7" max="7" width="14.46875" customWidth="1"/>
  </cols>
  <sheetData>
    <row r="1" spans="1:11" ht="13.15" x14ac:dyDescent="0.4">
      <c r="A1" s="17"/>
      <c r="B1" s="17"/>
      <c r="C1" s="17"/>
      <c r="D1" s="17"/>
      <c r="E1" s="17"/>
      <c r="F1" s="17"/>
      <c r="G1" s="17"/>
      <c r="H1" s="17"/>
    </row>
    <row r="2" spans="1:11" ht="13.15" x14ac:dyDescent="0.4">
      <c r="A2" s="17"/>
      <c r="B2" s="17"/>
      <c r="C2" s="17"/>
      <c r="D2" s="17"/>
      <c r="E2" s="17"/>
      <c r="F2" s="17"/>
      <c r="G2" s="17"/>
      <c r="H2" s="17"/>
    </row>
    <row r="3" spans="1:11" ht="13.15" x14ac:dyDescent="0.4">
      <c r="A3" s="17"/>
      <c r="B3" s="17"/>
      <c r="C3" s="17"/>
      <c r="D3" s="17"/>
      <c r="E3" s="17"/>
      <c r="F3" s="17"/>
      <c r="G3" s="17"/>
      <c r="H3" s="17"/>
    </row>
    <row r="4" spans="1:11" ht="13.15" x14ac:dyDescent="0.4">
      <c r="A4" s="17"/>
      <c r="B4" s="17"/>
      <c r="C4" s="17"/>
      <c r="D4" s="17"/>
      <c r="E4" s="17"/>
      <c r="F4" s="17"/>
      <c r="G4" s="17"/>
      <c r="H4" s="17"/>
    </row>
    <row r="5" spans="1:11" ht="13.15" x14ac:dyDescent="0.4">
      <c r="A5" s="17"/>
      <c r="B5" s="17"/>
      <c r="C5" s="17"/>
      <c r="D5" s="17"/>
      <c r="E5" s="17"/>
      <c r="F5" s="17"/>
      <c r="G5" s="17"/>
      <c r="H5" s="17"/>
    </row>
    <row r="6" spans="1:11" ht="18" x14ac:dyDescent="0.55000000000000004">
      <c r="A6" s="17"/>
      <c r="B6" s="48" t="s">
        <v>20</v>
      </c>
      <c r="C6" s="17"/>
      <c r="D6" s="17"/>
      <c r="E6" s="17"/>
      <c r="F6" s="17"/>
      <c r="G6" s="17"/>
      <c r="H6" s="17"/>
    </row>
    <row r="7" spans="1:11" ht="13.15" x14ac:dyDescent="0.4">
      <c r="A7" s="17"/>
      <c r="B7" s="17"/>
      <c r="C7" s="17"/>
      <c r="D7" s="17"/>
      <c r="E7" s="17"/>
      <c r="F7" s="17"/>
      <c r="G7" s="17"/>
      <c r="H7" s="17"/>
    </row>
    <row r="8" spans="1:11" s="4" customFormat="1" ht="15.75" x14ac:dyDescent="0.5">
      <c r="A8" s="28"/>
      <c r="B8" s="18" t="s">
        <v>21</v>
      </c>
      <c r="C8" s="28"/>
      <c r="D8" s="28"/>
      <c r="E8" s="28"/>
      <c r="F8" s="28"/>
      <c r="G8" s="28"/>
      <c r="H8" s="28"/>
    </row>
    <row r="9" spans="1:11" s="4" customFormat="1" ht="15.75" x14ac:dyDescent="0.5">
      <c r="A9" s="28"/>
      <c r="B9" s="89" t="s">
        <v>165</v>
      </c>
      <c r="C9" s="28"/>
      <c r="D9" s="28"/>
      <c r="E9" s="28"/>
      <c r="F9" s="28"/>
      <c r="G9" s="28"/>
      <c r="H9" s="28"/>
      <c r="J9" s="16"/>
      <c r="K9" s="16"/>
    </row>
    <row r="10" spans="1:11" ht="14.1" customHeight="1" x14ac:dyDescent="0.5">
      <c r="A10" s="17"/>
      <c r="B10" s="27" t="s">
        <v>166</v>
      </c>
      <c r="C10" s="17"/>
      <c r="D10" s="17"/>
      <c r="E10" s="17"/>
      <c r="F10" s="17"/>
      <c r="G10" s="17"/>
      <c r="H10" s="17"/>
      <c r="J10" s="15"/>
      <c r="K10" s="15"/>
    </row>
    <row r="11" spans="1:11" ht="17.25" customHeight="1" x14ac:dyDescent="0.5">
      <c r="A11" s="17"/>
      <c r="B11" s="27" t="s">
        <v>167</v>
      </c>
      <c r="C11" s="17"/>
      <c r="D11" s="17"/>
      <c r="E11" s="17"/>
      <c r="F11" s="17"/>
      <c r="G11" s="17"/>
      <c r="H11" s="17"/>
      <c r="J11" s="15"/>
      <c r="K11" s="15"/>
    </row>
    <row r="12" spans="1:11" ht="17.25" customHeight="1" x14ac:dyDescent="0.4">
      <c r="A12" s="17"/>
      <c r="B12" s="20"/>
      <c r="C12" s="17"/>
      <c r="D12" s="17"/>
      <c r="E12" s="17"/>
      <c r="F12" s="17"/>
      <c r="G12" s="17"/>
      <c r="H12" s="17"/>
      <c r="J12" s="15"/>
      <c r="K12" s="15"/>
    </row>
    <row r="13" spans="1:11" ht="17.25" customHeight="1" x14ac:dyDescent="0.4">
      <c r="A13" s="17"/>
      <c r="B13" s="20"/>
      <c r="C13" s="17"/>
      <c r="D13" s="17"/>
      <c r="E13" s="17"/>
      <c r="F13" s="17"/>
      <c r="G13" s="17"/>
      <c r="H13" s="17"/>
    </row>
    <row r="14" spans="1:11" ht="17.25" customHeight="1" x14ac:dyDescent="0.4">
      <c r="A14" s="17"/>
      <c r="B14" s="17"/>
      <c r="C14" s="17"/>
      <c r="D14" s="17"/>
      <c r="E14" s="17"/>
      <c r="F14" s="17"/>
      <c r="G14" s="17"/>
      <c r="H14" s="17"/>
    </row>
    <row r="15" spans="1:11" ht="17.25" customHeight="1" x14ac:dyDescent="0.4">
      <c r="A15" s="17"/>
      <c r="B15" s="17"/>
      <c r="C15" s="17"/>
      <c r="D15" s="17"/>
      <c r="E15" s="17"/>
      <c r="F15" s="17"/>
      <c r="G15" s="17"/>
      <c r="H15" s="17"/>
    </row>
    <row r="16" spans="1:11" ht="17.25" customHeight="1" x14ac:dyDescent="0.4">
      <c r="A16" s="17"/>
      <c r="B16" s="17"/>
      <c r="C16" s="17"/>
      <c r="D16" s="17"/>
      <c r="E16" s="17"/>
      <c r="F16" s="17"/>
      <c r="G16" s="17"/>
      <c r="H16" s="17"/>
    </row>
    <row r="17" spans="1:8" ht="17.25" customHeight="1" x14ac:dyDescent="0.4">
      <c r="A17" s="17"/>
      <c r="B17" s="17"/>
      <c r="C17" s="17"/>
      <c r="D17" s="17"/>
      <c r="E17" s="17"/>
      <c r="F17" s="17"/>
      <c r="G17" s="17"/>
      <c r="H17" s="17"/>
    </row>
    <row r="18" spans="1:8" ht="17.25" customHeight="1" x14ac:dyDescent="0.4">
      <c r="A18" s="17"/>
      <c r="B18" s="17"/>
      <c r="C18" s="17"/>
      <c r="D18" s="17"/>
      <c r="E18" s="17"/>
      <c r="F18" s="17"/>
      <c r="G18" s="17"/>
      <c r="H18" s="17"/>
    </row>
    <row r="19" spans="1:8" ht="17.25" customHeight="1" x14ac:dyDescent="0.4">
      <c r="A19" s="17"/>
      <c r="B19" s="17"/>
      <c r="C19" s="17"/>
      <c r="D19" s="17"/>
      <c r="E19" s="17"/>
      <c r="F19" s="17"/>
      <c r="G19" s="17"/>
      <c r="H19" s="17"/>
    </row>
    <row r="20" spans="1:8" ht="17.25" customHeight="1" x14ac:dyDescent="0.4">
      <c r="A20" s="17"/>
      <c r="B20" s="17"/>
      <c r="C20" s="17"/>
      <c r="D20" s="17"/>
      <c r="E20" s="17"/>
      <c r="F20" s="17"/>
      <c r="G20" s="17"/>
      <c r="H20" s="17"/>
    </row>
    <row r="21" spans="1:8" ht="17.25" customHeight="1" x14ac:dyDescent="0.4">
      <c r="A21" s="17"/>
      <c r="B21" s="17"/>
      <c r="C21" s="17"/>
      <c r="D21" s="17"/>
      <c r="E21" s="17"/>
      <c r="F21" s="17"/>
      <c r="G21" s="17"/>
      <c r="H21" s="17"/>
    </row>
    <row r="22" spans="1:8" ht="17.25" customHeight="1" x14ac:dyDescent="0.4">
      <c r="A22" s="17"/>
      <c r="B22" s="17"/>
      <c r="C22" s="17"/>
      <c r="D22" s="17"/>
      <c r="E22" s="17"/>
      <c r="F22" s="30"/>
      <c r="G22" s="17"/>
      <c r="H22" s="17"/>
    </row>
    <row r="23" spans="1:8" ht="17.25" customHeight="1" x14ac:dyDescent="0.4">
      <c r="A23" s="17"/>
      <c r="B23" s="17"/>
      <c r="C23" s="17"/>
      <c r="D23" s="17"/>
      <c r="E23" s="17"/>
      <c r="F23" s="17"/>
      <c r="G23" s="17"/>
      <c r="H23" s="17"/>
    </row>
    <row r="24" spans="1:8" ht="17.25" customHeight="1" x14ac:dyDescent="0.4">
      <c r="A24" s="17"/>
      <c r="B24" s="17"/>
      <c r="C24" s="17"/>
      <c r="D24" s="17"/>
      <c r="E24" s="17"/>
      <c r="F24" s="17"/>
      <c r="G24" s="17"/>
      <c r="H24" s="17"/>
    </row>
    <row r="25" spans="1:8" ht="17.25" customHeight="1" x14ac:dyDescent="0.4">
      <c r="A25" s="17"/>
      <c r="B25" s="17"/>
      <c r="C25" s="17"/>
      <c r="D25" s="17"/>
      <c r="E25" s="17"/>
      <c r="F25" s="17"/>
      <c r="G25" s="17"/>
      <c r="H25" s="17"/>
    </row>
    <row r="26" spans="1:8" ht="17.25" customHeight="1" x14ac:dyDescent="0.4">
      <c r="A26" s="17"/>
      <c r="B26" s="17"/>
      <c r="C26" s="17"/>
      <c r="D26" s="17"/>
      <c r="E26" s="17"/>
      <c r="F26" s="17"/>
      <c r="G26" s="17"/>
      <c r="H26" s="17"/>
    </row>
    <row r="27" spans="1:8" ht="13.15" x14ac:dyDescent="0.4">
      <c r="A27" s="17"/>
      <c r="B27" s="17"/>
      <c r="C27" s="17"/>
      <c r="D27" s="17"/>
      <c r="E27" s="17"/>
      <c r="F27" s="17"/>
      <c r="G27" s="17"/>
      <c r="H27" s="17"/>
    </row>
    <row r="28" spans="1:8" ht="13.15" x14ac:dyDescent="0.4">
      <c r="A28" s="17"/>
      <c r="B28" s="17"/>
      <c r="C28" s="17"/>
      <c r="D28" s="17"/>
      <c r="E28" s="17"/>
      <c r="F28" s="17"/>
      <c r="G28" s="17"/>
      <c r="H28" s="17"/>
    </row>
    <row r="29" spans="1:8" ht="13.15" x14ac:dyDescent="0.4">
      <c r="A29" s="17"/>
      <c r="B29" s="17"/>
      <c r="C29" s="17"/>
      <c r="D29" s="17"/>
      <c r="E29" s="17"/>
      <c r="F29" s="17"/>
      <c r="G29" s="17"/>
      <c r="H29" s="17"/>
    </row>
    <row r="30" spans="1:8" ht="13.15" x14ac:dyDescent="0.4">
      <c r="A30" s="17"/>
      <c r="B30" s="17"/>
      <c r="C30" s="17"/>
      <c r="D30" s="17"/>
      <c r="E30" s="17"/>
      <c r="F30" s="17"/>
      <c r="G30" s="17"/>
      <c r="H30" s="17"/>
    </row>
    <row r="31" spans="1:8" ht="13.15" x14ac:dyDescent="0.4">
      <c r="A31" s="17"/>
      <c r="B31" s="17"/>
      <c r="C31" s="17"/>
      <c r="D31" s="17"/>
      <c r="E31" s="17"/>
      <c r="F31" s="17"/>
      <c r="G31" s="17"/>
      <c r="H31" s="17"/>
    </row>
    <row r="32" spans="1:8" ht="13.15" x14ac:dyDescent="0.4">
      <c r="A32" s="17"/>
      <c r="B32" s="17"/>
      <c r="C32" s="17"/>
      <c r="D32" s="30"/>
      <c r="E32" s="17"/>
      <c r="F32" s="17"/>
      <c r="G32" s="17"/>
      <c r="H32" s="17"/>
    </row>
    <row r="33" spans="1:8" ht="13.15" x14ac:dyDescent="0.4">
      <c r="A33" s="17"/>
      <c r="B33" s="17"/>
      <c r="C33" s="17"/>
      <c r="D33" s="38"/>
      <c r="E33" s="38"/>
      <c r="F33" s="25"/>
      <c r="G33" s="17"/>
      <c r="H33" s="17"/>
    </row>
    <row r="34" spans="1:8" ht="13.15" x14ac:dyDescent="0.4">
      <c r="A34" s="17"/>
      <c r="B34" s="17"/>
      <c r="C34" s="17"/>
      <c r="D34" s="17"/>
      <c r="E34" s="38"/>
      <c r="F34" s="25"/>
      <c r="G34" s="17"/>
      <c r="H34" s="17"/>
    </row>
    <row r="35" spans="1:8" ht="13.15" x14ac:dyDescent="0.4">
      <c r="A35" s="17"/>
      <c r="B35" s="17"/>
      <c r="C35" s="17"/>
      <c r="D35" s="17"/>
      <c r="E35" s="38"/>
      <c r="F35" s="25"/>
      <c r="G35" s="17"/>
      <c r="H35" s="17"/>
    </row>
    <row r="36" spans="1:8" ht="15.75" x14ac:dyDescent="0.5">
      <c r="A36" s="17"/>
      <c r="B36" s="90" t="s">
        <v>146</v>
      </c>
      <c r="C36" s="126" t="s">
        <v>71</v>
      </c>
      <c r="D36" s="81" t="s">
        <v>78</v>
      </c>
      <c r="E36" s="127" t="s">
        <v>72</v>
      </c>
      <c r="F36" s="81" t="s">
        <v>74</v>
      </c>
      <c r="G36" s="81" t="s">
        <v>75</v>
      </c>
      <c r="H36" s="39"/>
    </row>
    <row r="37" spans="1:8" ht="15.75" x14ac:dyDescent="0.5">
      <c r="A37" s="17"/>
      <c r="B37" s="104" t="s">
        <v>168</v>
      </c>
      <c r="C37" s="128">
        <v>40.464323380000003</v>
      </c>
      <c r="D37" s="129">
        <v>83.122168500000001</v>
      </c>
      <c r="E37" s="129">
        <v>25.166443520000001</v>
      </c>
      <c r="F37" s="129">
        <v>3.2096045329999998</v>
      </c>
      <c r="G37" s="130">
        <f>SUM(C37:F37)</f>
        <v>151.96253993300002</v>
      </c>
      <c r="H37" s="40"/>
    </row>
    <row r="38" spans="1:8" ht="15.75" x14ac:dyDescent="0.5">
      <c r="A38" s="17"/>
      <c r="B38" s="104" t="s">
        <v>169</v>
      </c>
      <c r="C38" s="128">
        <v>191.05830589999999</v>
      </c>
      <c r="D38" s="129">
        <v>411.8148898</v>
      </c>
      <c r="E38" s="129">
        <v>104.0281033</v>
      </c>
      <c r="F38" s="129">
        <v>10.83428795</v>
      </c>
      <c r="G38" s="130">
        <f t="shared" ref="G38:G46" si="0">SUM(C38:F38)</f>
        <v>717.73558694999997</v>
      </c>
      <c r="H38" s="40"/>
    </row>
    <row r="39" spans="1:8" ht="15.75" x14ac:dyDescent="0.5">
      <c r="A39" s="17"/>
      <c r="B39" s="104" t="s">
        <v>170</v>
      </c>
      <c r="C39" s="128">
        <v>255.1376319</v>
      </c>
      <c r="D39" s="129">
        <v>486.25273179999999</v>
      </c>
      <c r="E39" s="129">
        <v>136.6081174</v>
      </c>
      <c r="F39" s="129">
        <v>12.3996505</v>
      </c>
      <c r="G39" s="130">
        <f t="shared" si="0"/>
        <v>890.39813159999994</v>
      </c>
      <c r="H39" s="40"/>
    </row>
    <row r="40" spans="1:8" ht="15.75" x14ac:dyDescent="0.5">
      <c r="A40" s="17"/>
      <c r="B40" s="104" t="s">
        <v>171</v>
      </c>
      <c r="C40" s="128">
        <v>309.83081069999997</v>
      </c>
      <c r="D40" s="129">
        <v>479.94416530000001</v>
      </c>
      <c r="E40" s="129">
        <v>162.7824512</v>
      </c>
      <c r="F40" s="129">
        <v>13.1487485</v>
      </c>
      <c r="G40" s="130">
        <f t="shared" si="0"/>
        <v>965.7061756999999</v>
      </c>
      <c r="H40" s="40"/>
    </row>
    <row r="41" spans="1:8" ht="15.75" x14ac:dyDescent="0.5">
      <c r="A41" s="17"/>
      <c r="B41" s="104" t="s">
        <v>172</v>
      </c>
      <c r="C41" s="128">
        <v>367.5709238</v>
      </c>
      <c r="D41" s="129">
        <v>476.8640843</v>
      </c>
      <c r="E41" s="129">
        <v>181.7942511</v>
      </c>
      <c r="F41" s="129">
        <v>13.58892956</v>
      </c>
      <c r="G41" s="130">
        <f t="shared" si="0"/>
        <v>1039.8181887599999</v>
      </c>
      <c r="H41" s="40"/>
    </row>
    <row r="42" spans="1:8" ht="15.75" x14ac:dyDescent="0.5">
      <c r="A42" s="17"/>
      <c r="B42" s="104" t="s">
        <v>173</v>
      </c>
      <c r="C42" s="128">
        <v>453.69258330000002</v>
      </c>
      <c r="D42" s="129">
        <v>492.11142849999999</v>
      </c>
      <c r="E42" s="129">
        <v>200.50464890000001</v>
      </c>
      <c r="F42" s="129">
        <v>13.79886978</v>
      </c>
      <c r="G42" s="130">
        <f t="shared" si="0"/>
        <v>1160.1075304799999</v>
      </c>
      <c r="H42" s="40"/>
    </row>
    <row r="43" spans="1:8" ht="15.75" x14ac:dyDescent="0.5">
      <c r="A43" s="17"/>
      <c r="B43" s="104" t="s">
        <v>174</v>
      </c>
      <c r="C43" s="128">
        <v>549.26978020000001</v>
      </c>
      <c r="D43" s="129">
        <v>465.72158230000002</v>
      </c>
      <c r="E43" s="129">
        <v>208.87290290000001</v>
      </c>
      <c r="F43" s="129">
        <v>13.509157549999999</v>
      </c>
      <c r="G43" s="130">
        <f t="shared" si="0"/>
        <v>1237.3734229500001</v>
      </c>
      <c r="H43" s="40"/>
    </row>
    <row r="44" spans="1:8" ht="15.75" x14ac:dyDescent="0.5">
      <c r="A44" s="17"/>
      <c r="B44" s="104" t="s">
        <v>175</v>
      </c>
      <c r="C44" s="128">
        <v>731.37835259999997</v>
      </c>
      <c r="D44" s="129">
        <v>391.93346229999997</v>
      </c>
      <c r="E44" s="129">
        <v>206.48154869999999</v>
      </c>
      <c r="F44" s="129">
        <v>11.08891214</v>
      </c>
      <c r="G44" s="130">
        <f t="shared" si="0"/>
        <v>1340.8822757400001</v>
      </c>
      <c r="H44" s="40"/>
    </row>
    <row r="45" spans="1:8" ht="15.75" x14ac:dyDescent="0.5">
      <c r="A45" s="17"/>
      <c r="B45" s="104" t="s">
        <v>176</v>
      </c>
      <c r="C45" s="128">
        <v>682.69174983254197</v>
      </c>
      <c r="D45" s="129">
        <v>121.15364599999999</v>
      </c>
      <c r="E45" s="129">
        <v>186.63436720000001</v>
      </c>
      <c r="F45" s="129">
        <v>5.5275042479999996</v>
      </c>
      <c r="G45" s="130">
        <f t="shared" si="0"/>
        <v>996.00726728054201</v>
      </c>
      <c r="H45" s="40"/>
    </row>
    <row r="46" spans="1:8" ht="15.75" x14ac:dyDescent="0.5">
      <c r="A46" s="17"/>
      <c r="B46" s="104" t="s">
        <v>177</v>
      </c>
      <c r="C46" s="128">
        <v>648.48833390000004</v>
      </c>
      <c r="D46" s="129">
        <v>54.942951999999998</v>
      </c>
      <c r="E46" s="129">
        <v>152.3624605</v>
      </c>
      <c r="F46" s="129">
        <v>3.3210319080000001</v>
      </c>
      <c r="G46" s="130">
        <f t="shared" si="0"/>
        <v>859.11477830800004</v>
      </c>
      <c r="H46" s="40"/>
    </row>
    <row r="47" spans="1:8" ht="15.75" x14ac:dyDescent="0.5">
      <c r="A47" s="17"/>
      <c r="B47" s="104" t="s">
        <v>178</v>
      </c>
      <c r="C47" s="128">
        <v>599.47306930000002</v>
      </c>
      <c r="D47" s="129">
        <v>34.126350500000001</v>
      </c>
      <c r="E47" s="129">
        <v>126.6069895</v>
      </c>
      <c r="F47" s="129">
        <v>2.429104315</v>
      </c>
      <c r="G47" s="130">
        <f>SUM(C47:F47)</f>
        <v>762.63551361500015</v>
      </c>
      <c r="H47" s="40"/>
    </row>
    <row r="48" spans="1:8" ht="15.75" x14ac:dyDescent="0.5">
      <c r="A48" s="17"/>
      <c r="B48" s="104" t="s">
        <v>179</v>
      </c>
      <c r="C48" s="128">
        <v>489.91281924999998</v>
      </c>
      <c r="D48" s="129">
        <v>24.50765225</v>
      </c>
      <c r="E48" s="129">
        <v>106.869689725</v>
      </c>
      <c r="F48" s="129">
        <v>1.7051070625</v>
      </c>
      <c r="G48" s="130">
        <f>SUM(C48:F48)</f>
        <v>622.99526828750004</v>
      </c>
      <c r="H48" s="40"/>
    </row>
    <row r="49" spans="1:8" ht="15.75" x14ac:dyDescent="0.5">
      <c r="A49" s="17"/>
      <c r="B49" s="106" t="s">
        <v>75</v>
      </c>
      <c r="C49" s="130">
        <f>SUM(C37:C48)</f>
        <v>5318.9686840625418</v>
      </c>
      <c r="D49" s="130">
        <f>SUM(D37:D48)</f>
        <v>3522.4951135500005</v>
      </c>
      <c r="E49" s="130">
        <f>SUM(E37:E48)</f>
        <v>1798.711973945</v>
      </c>
      <c r="F49" s="130">
        <f>SUM(F37:F48)</f>
        <v>104.5609080465</v>
      </c>
      <c r="G49" s="130">
        <f>SUM(G37:G48)</f>
        <v>10744.736679604041</v>
      </c>
      <c r="H49" s="17"/>
    </row>
    <row r="50" spans="1:8" ht="15.75" x14ac:dyDescent="0.5">
      <c r="A50" s="17"/>
      <c r="B50" s="47"/>
      <c r="C50" s="131"/>
      <c r="D50" s="131"/>
      <c r="E50" s="131"/>
      <c r="F50" s="131"/>
      <c r="G50" s="132"/>
      <c r="H50" s="17"/>
    </row>
    <row r="51" spans="1:8" ht="15.75" x14ac:dyDescent="0.5">
      <c r="A51" s="17"/>
      <c r="B51" s="27" t="s">
        <v>36</v>
      </c>
      <c r="C51" s="131"/>
      <c r="D51" s="131"/>
      <c r="E51" s="131"/>
      <c r="F51" s="131"/>
      <c r="G51" s="131"/>
      <c r="H51" s="17"/>
    </row>
    <row r="52" spans="1:8" ht="15.75" x14ac:dyDescent="0.5">
      <c r="A52" s="17"/>
      <c r="B52" s="28"/>
      <c r="C52" s="28"/>
      <c r="D52" s="28"/>
      <c r="E52" s="28"/>
      <c r="F52" s="28"/>
      <c r="G52" s="28"/>
      <c r="H52" s="17"/>
    </row>
    <row r="53" spans="1:8" ht="15.75" x14ac:dyDescent="0.5">
      <c r="A53" s="17"/>
      <c r="B53" s="68" t="s">
        <v>64</v>
      </c>
      <c r="C53" s="28"/>
      <c r="D53" s="28"/>
      <c r="E53" s="28"/>
      <c r="F53" s="28"/>
      <c r="G53" s="28"/>
      <c r="H53" s="17"/>
    </row>
    <row r="54" spans="1:8" ht="13.15" x14ac:dyDescent="0.4">
      <c r="A54" s="17"/>
      <c r="B54" s="17"/>
      <c r="C54" s="17"/>
      <c r="D54" s="17"/>
      <c r="E54" s="17"/>
      <c r="F54" s="17"/>
      <c r="G54" s="17"/>
      <c r="H54" s="17"/>
    </row>
    <row r="55" spans="1:8" ht="13.15" x14ac:dyDescent="0.4">
      <c r="A55" s="17"/>
      <c r="B55" s="17"/>
      <c r="C55" s="17"/>
      <c r="D55" s="17"/>
      <c r="E55" s="17"/>
      <c r="F55" s="17"/>
      <c r="G55" s="17"/>
      <c r="H55" s="17"/>
    </row>
    <row r="56" spans="1:8" ht="13.15" x14ac:dyDescent="0.4">
      <c r="A56" s="17"/>
      <c r="B56" s="17"/>
      <c r="C56" s="17"/>
      <c r="D56" s="17"/>
      <c r="E56" s="17"/>
      <c r="F56" s="17"/>
      <c r="G56" s="17"/>
      <c r="H56" s="17"/>
    </row>
    <row r="57" spans="1:8" ht="13.15" x14ac:dyDescent="0.4">
      <c r="A57" s="17"/>
      <c r="B57" s="17"/>
      <c r="C57" s="17"/>
      <c r="D57" s="17"/>
      <c r="E57" s="17"/>
      <c r="F57" s="17"/>
      <c r="G57" s="17"/>
      <c r="H57" s="17"/>
    </row>
  </sheetData>
  <hyperlinks>
    <hyperlink ref="B53" location="Information!A1" display="Return to information" xr:uid="{EEC234D5-F636-4218-A01D-60B31515F687}"/>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14AC-6F2C-43E3-85FB-3B3390E1362A}">
  <sheetPr>
    <tabColor rgb="FFE2C700"/>
    <pageSetUpPr autoPageBreaks="0"/>
  </sheetPr>
  <dimension ref="B2:M53"/>
  <sheetViews>
    <sheetView showGridLines="0" zoomScaleNormal="100" workbookViewId="0"/>
  </sheetViews>
  <sheetFormatPr defaultRowHeight="12.4" x14ac:dyDescent="0.3"/>
  <cols>
    <col min="1" max="1" width="2.46875" customWidth="1"/>
    <col min="2" max="2" width="13.234375" bestFit="1" customWidth="1"/>
    <col min="3" max="3" width="21.1171875" bestFit="1" customWidth="1"/>
    <col min="4" max="4" width="23.46875" bestFit="1" customWidth="1"/>
    <col min="5" max="5" width="25.234375" bestFit="1" customWidth="1"/>
    <col min="6" max="6" width="15.46875" bestFit="1" customWidth="1"/>
    <col min="7" max="7" width="18.46875" bestFit="1" customWidth="1"/>
  </cols>
  <sheetData>
    <row r="2" spans="2:13" ht="13.15" x14ac:dyDescent="0.4">
      <c r="B2" s="17"/>
      <c r="C2" s="17"/>
      <c r="D2" s="17"/>
      <c r="E2" s="17"/>
      <c r="F2" s="17"/>
      <c r="G2" s="17"/>
    </row>
    <row r="3" spans="2:13" ht="13.15" x14ac:dyDescent="0.4">
      <c r="B3" s="17"/>
      <c r="C3" s="17"/>
      <c r="D3" s="17"/>
      <c r="E3" s="17"/>
      <c r="F3" s="17"/>
      <c r="G3" s="17"/>
    </row>
    <row r="4" spans="2:13" ht="13.15" x14ac:dyDescent="0.4">
      <c r="B4" s="17"/>
      <c r="C4" s="17"/>
      <c r="D4" s="17"/>
      <c r="E4" s="17"/>
      <c r="F4" s="17"/>
      <c r="G4" s="17"/>
    </row>
    <row r="5" spans="2:13" ht="13.15" x14ac:dyDescent="0.4">
      <c r="B5" s="17"/>
      <c r="C5" s="17"/>
      <c r="D5" s="17"/>
      <c r="E5" s="17"/>
      <c r="F5" s="17"/>
      <c r="G5" s="17"/>
    </row>
    <row r="6" spans="2:13" ht="18" x14ac:dyDescent="0.55000000000000004">
      <c r="B6" s="48" t="s">
        <v>20</v>
      </c>
      <c r="C6" s="17"/>
      <c r="D6" s="17"/>
      <c r="E6" s="17"/>
      <c r="F6" s="17"/>
      <c r="G6" s="17"/>
    </row>
    <row r="7" spans="2:13" ht="13.15" x14ac:dyDescent="0.4">
      <c r="B7" s="17"/>
      <c r="C7" s="17"/>
      <c r="D7" s="17"/>
      <c r="E7" s="17"/>
      <c r="F7" s="17"/>
      <c r="G7" s="17"/>
    </row>
    <row r="8" spans="2:13" s="4" customFormat="1" ht="15.75" x14ac:dyDescent="0.5">
      <c r="B8" s="18" t="s">
        <v>22</v>
      </c>
      <c r="C8" s="28"/>
      <c r="D8" s="28"/>
      <c r="E8" s="28"/>
      <c r="F8" s="28"/>
      <c r="G8" s="28"/>
    </row>
    <row r="9" spans="2:13" s="4" customFormat="1" ht="15.75" x14ac:dyDescent="0.5">
      <c r="B9" s="89" t="s">
        <v>180</v>
      </c>
      <c r="C9" s="28"/>
      <c r="D9" s="28"/>
      <c r="E9" s="28"/>
      <c r="F9" s="28"/>
      <c r="G9" s="28"/>
      <c r="J9" s="16"/>
      <c r="K9" s="16"/>
      <c r="L9" s="16"/>
      <c r="M9" s="16"/>
    </row>
    <row r="10" spans="2:13" ht="17.25" customHeight="1" x14ac:dyDescent="0.5">
      <c r="B10" s="27" t="s">
        <v>181</v>
      </c>
      <c r="C10" s="17"/>
      <c r="D10" s="17"/>
      <c r="E10" s="17"/>
      <c r="F10" s="17"/>
      <c r="G10" s="17"/>
      <c r="J10" s="15"/>
      <c r="K10" s="15"/>
      <c r="L10" s="15"/>
      <c r="M10" s="15"/>
    </row>
    <row r="11" spans="2:13" ht="17.25" customHeight="1" x14ac:dyDescent="0.4">
      <c r="B11" s="20"/>
      <c r="C11" s="17"/>
      <c r="D11" s="17"/>
      <c r="E11" s="17"/>
      <c r="F11" s="17"/>
      <c r="G11" s="17"/>
    </row>
    <row r="12" spans="2:13" ht="17.25" customHeight="1" x14ac:dyDescent="0.4">
      <c r="B12" s="17"/>
      <c r="C12" s="17"/>
      <c r="D12" s="17"/>
      <c r="E12" s="17"/>
      <c r="F12" s="17"/>
      <c r="G12" s="17"/>
    </row>
    <row r="13" spans="2:13" ht="17.25" customHeight="1" x14ac:dyDescent="0.4">
      <c r="B13" s="17"/>
      <c r="C13" s="17"/>
      <c r="D13" s="17"/>
      <c r="E13" s="17"/>
      <c r="F13" s="17"/>
      <c r="G13" s="17"/>
    </row>
    <row r="14" spans="2:13" ht="17.25" customHeight="1" x14ac:dyDescent="0.4">
      <c r="B14" s="17"/>
      <c r="C14" s="17"/>
      <c r="D14" s="17"/>
      <c r="E14" s="17"/>
      <c r="F14" s="17"/>
      <c r="G14" s="17"/>
    </row>
    <row r="15" spans="2:13" ht="17.25" customHeight="1" x14ac:dyDescent="0.4">
      <c r="B15" s="17"/>
      <c r="C15" s="17"/>
      <c r="D15" s="17"/>
      <c r="E15" s="17"/>
      <c r="F15" s="17"/>
      <c r="G15" s="17"/>
    </row>
    <row r="16" spans="2:13" ht="17.25" customHeight="1" x14ac:dyDescent="0.4">
      <c r="B16" s="17"/>
      <c r="C16" s="17"/>
      <c r="D16" s="17"/>
      <c r="E16" s="17"/>
      <c r="F16" s="17"/>
      <c r="G16" s="17"/>
    </row>
    <row r="17" spans="2:7" ht="17.25" customHeight="1" x14ac:dyDescent="0.4">
      <c r="B17" s="17"/>
      <c r="C17" s="17"/>
      <c r="D17" s="17"/>
      <c r="E17" s="17"/>
      <c r="F17" s="17"/>
      <c r="G17" s="17"/>
    </row>
    <row r="18" spans="2:7" ht="17.25" customHeight="1" x14ac:dyDescent="0.4">
      <c r="B18" s="17"/>
      <c r="C18" s="17"/>
      <c r="D18" s="17"/>
      <c r="E18" s="17"/>
      <c r="F18" s="17"/>
      <c r="G18" s="17"/>
    </row>
    <row r="19" spans="2:7" ht="17.25" customHeight="1" x14ac:dyDescent="0.4">
      <c r="B19" s="17"/>
      <c r="C19" s="17"/>
      <c r="D19" s="17"/>
      <c r="E19" s="17"/>
      <c r="F19" s="17"/>
      <c r="G19" s="17"/>
    </row>
    <row r="20" spans="2:7" ht="17.25" customHeight="1" x14ac:dyDescent="0.4">
      <c r="B20" s="17"/>
      <c r="C20" s="17"/>
      <c r="D20" s="17"/>
      <c r="E20" s="17"/>
      <c r="F20" s="30"/>
      <c r="G20" s="17"/>
    </row>
    <row r="21" spans="2:7" ht="17.25" customHeight="1" x14ac:dyDescent="0.4">
      <c r="B21" s="17"/>
      <c r="C21" s="17"/>
      <c r="D21" s="17"/>
      <c r="E21" s="17"/>
      <c r="F21" s="17"/>
      <c r="G21" s="17"/>
    </row>
    <row r="22" spans="2:7" ht="17.25" customHeight="1" x14ac:dyDescent="0.4">
      <c r="B22" s="17"/>
      <c r="C22" s="17"/>
      <c r="D22" s="17"/>
      <c r="E22" s="17"/>
      <c r="F22" s="17"/>
      <c r="G22" s="17"/>
    </row>
    <row r="23" spans="2:7" ht="17.25" customHeight="1" x14ac:dyDescent="0.4">
      <c r="B23" s="17"/>
      <c r="C23" s="17"/>
      <c r="D23" s="17"/>
      <c r="E23" s="17"/>
      <c r="F23" s="17"/>
      <c r="G23" s="17"/>
    </row>
    <row r="24" spans="2:7" ht="17.25" customHeight="1" x14ac:dyDescent="0.4">
      <c r="B24" s="17"/>
      <c r="C24" s="17"/>
      <c r="D24" s="17"/>
      <c r="E24" s="17"/>
      <c r="F24" s="17"/>
      <c r="G24" s="17"/>
    </row>
    <row r="25" spans="2:7" ht="13.15" x14ac:dyDescent="0.4">
      <c r="B25" s="17"/>
      <c r="C25" s="17"/>
      <c r="D25" s="17"/>
      <c r="E25" s="17"/>
      <c r="F25" s="17"/>
      <c r="G25" s="17"/>
    </row>
    <row r="26" spans="2:7" ht="13.15" x14ac:dyDescent="0.4">
      <c r="B26" s="17"/>
      <c r="C26" s="17"/>
      <c r="D26" s="17"/>
      <c r="E26" s="17"/>
      <c r="F26" s="17"/>
      <c r="G26" s="17"/>
    </row>
    <row r="27" spans="2:7" ht="13.15" x14ac:dyDescent="0.4">
      <c r="B27" s="17"/>
      <c r="C27" s="17"/>
      <c r="D27" s="17"/>
      <c r="E27" s="17"/>
      <c r="F27" s="17"/>
      <c r="G27" s="17"/>
    </row>
    <row r="28" spans="2:7" ht="13.15" x14ac:dyDescent="0.4">
      <c r="B28" s="17"/>
      <c r="C28" s="17"/>
      <c r="D28" s="17"/>
      <c r="E28" s="17"/>
      <c r="F28" s="17"/>
      <c r="G28" s="17"/>
    </row>
    <row r="29" spans="2:7" ht="13.15" x14ac:dyDescent="0.4">
      <c r="B29" s="17"/>
      <c r="C29" s="17"/>
      <c r="D29" s="17"/>
      <c r="E29" s="17"/>
      <c r="F29" s="17"/>
      <c r="G29" s="17"/>
    </row>
    <row r="30" spans="2:7" ht="13.15" x14ac:dyDescent="0.4">
      <c r="B30" s="17"/>
      <c r="C30" s="17"/>
      <c r="D30" s="17"/>
      <c r="E30" s="30"/>
      <c r="F30" s="17"/>
      <c r="G30" s="17"/>
    </row>
    <row r="31" spans="2:7" ht="13.15" x14ac:dyDescent="0.4">
      <c r="B31" s="17"/>
      <c r="C31" s="17"/>
      <c r="D31" s="17"/>
      <c r="E31" s="38"/>
      <c r="F31" s="25"/>
      <c r="G31" s="17"/>
    </row>
    <row r="32" spans="2:7" ht="13.15" x14ac:dyDescent="0.4">
      <c r="B32" s="17"/>
      <c r="C32" s="17"/>
      <c r="D32" s="17"/>
      <c r="E32" s="17"/>
      <c r="F32" s="25"/>
      <c r="G32" s="17"/>
    </row>
    <row r="33" spans="2:9" ht="13.15" x14ac:dyDescent="0.4">
      <c r="B33" s="17"/>
      <c r="C33" s="17"/>
      <c r="D33" s="17"/>
      <c r="E33" s="17"/>
      <c r="F33" s="25"/>
      <c r="G33" s="17"/>
    </row>
    <row r="34" spans="2:9" ht="15.75" x14ac:dyDescent="0.5">
      <c r="B34" s="90" t="s">
        <v>146</v>
      </c>
      <c r="C34" s="126" t="s">
        <v>71</v>
      </c>
      <c r="D34" s="81" t="s">
        <v>72</v>
      </c>
      <c r="E34" s="126" t="s">
        <v>78</v>
      </c>
      <c r="F34" s="81" t="s">
        <v>74</v>
      </c>
      <c r="G34" s="81" t="s">
        <v>75</v>
      </c>
      <c r="I34" s="14"/>
    </row>
    <row r="35" spans="2:9" ht="15.75" x14ac:dyDescent="0.5">
      <c r="B35" s="104" t="s">
        <v>182</v>
      </c>
      <c r="C35" s="133">
        <v>2527964.98</v>
      </c>
      <c r="D35" s="133">
        <v>4278918.45</v>
      </c>
      <c r="E35" s="133">
        <v>8995846.7200000007</v>
      </c>
      <c r="F35" s="133">
        <v>546659.27</v>
      </c>
      <c r="G35" s="134">
        <f>SUM(C35:F35)</f>
        <v>16349389.42</v>
      </c>
      <c r="I35" s="9"/>
    </row>
    <row r="36" spans="2:9" ht="15.75" x14ac:dyDescent="0.5">
      <c r="B36" s="104" t="s">
        <v>169</v>
      </c>
      <c r="C36" s="133">
        <v>11944976.390000001</v>
      </c>
      <c r="D36" s="133">
        <v>17681220.420000002</v>
      </c>
      <c r="E36" s="133">
        <v>42390827.369999997</v>
      </c>
      <c r="F36" s="133">
        <v>1828246.59</v>
      </c>
      <c r="G36" s="134">
        <f t="shared" ref="G36:G43" si="0">SUM(C36:F36)</f>
        <v>73845270.770000011</v>
      </c>
      <c r="I36" s="9"/>
    </row>
    <row r="37" spans="2:9" ht="15.75" x14ac:dyDescent="0.5">
      <c r="B37" s="104" t="s">
        <v>183</v>
      </c>
      <c r="C37" s="133">
        <v>16518556.199999999</v>
      </c>
      <c r="D37" s="133">
        <v>23795407.77</v>
      </c>
      <c r="E37" s="133">
        <v>47670185.039999999</v>
      </c>
      <c r="F37" s="133">
        <v>2149162.77</v>
      </c>
      <c r="G37" s="134">
        <f t="shared" si="0"/>
        <v>90133311.779999986</v>
      </c>
      <c r="I37" s="9"/>
    </row>
    <row r="38" spans="2:9" ht="15.75" x14ac:dyDescent="0.5">
      <c r="B38" s="104" t="s">
        <v>171</v>
      </c>
      <c r="C38" s="133">
        <v>21561528.949999999</v>
      </c>
      <c r="D38" s="133">
        <v>29387301.960000001</v>
      </c>
      <c r="E38" s="133">
        <v>47611497.020000003</v>
      </c>
      <c r="F38" s="133">
        <v>2365165.0699999998</v>
      </c>
      <c r="G38" s="134">
        <f t="shared" si="0"/>
        <v>100925493</v>
      </c>
      <c r="I38" s="9"/>
    </row>
    <row r="39" spans="2:9" ht="15.75" x14ac:dyDescent="0.5">
      <c r="B39" s="104" t="s">
        <v>184</v>
      </c>
      <c r="C39" s="133">
        <v>28479437.239999998</v>
      </c>
      <c r="D39" s="133">
        <v>34320265.590000004</v>
      </c>
      <c r="E39" s="133">
        <v>49373309.700000003</v>
      </c>
      <c r="F39" s="133">
        <v>2559535.4700000002</v>
      </c>
      <c r="G39" s="134">
        <f t="shared" si="0"/>
        <v>114732548</v>
      </c>
      <c r="I39" s="9"/>
    </row>
    <row r="40" spans="2:9" ht="15.75" x14ac:dyDescent="0.5">
      <c r="B40" s="104" t="s">
        <v>173</v>
      </c>
      <c r="C40" s="133">
        <v>38223073.57</v>
      </c>
      <c r="D40" s="133">
        <v>39307637.770000003</v>
      </c>
      <c r="E40" s="133">
        <v>52694767.530000001</v>
      </c>
      <c r="F40" s="133">
        <v>2691956.96</v>
      </c>
      <c r="G40" s="134">
        <f t="shared" si="0"/>
        <v>132917435.83</v>
      </c>
      <c r="I40" s="9"/>
    </row>
    <row r="41" spans="2:9" ht="15.75" x14ac:dyDescent="0.5">
      <c r="B41" s="104" t="s">
        <v>185</v>
      </c>
      <c r="C41" s="133">
        <v>48270624.329999998</v>
      </c>
      <c r="D41" s="133">
        <v>42203523.140000001</v>
      </c>
      <c r="E41" s="133">
        <v>51582810.310000002</v>
      </c>
      <c r="F41" s="133">
        <v>2712206.3</v>
      </c>
      <c r="G41" s="134">
        <f t="shared" si="0"/>
        <v>144769164.08000001</v>
      </c>
      <c r="I41" s="9"/>
    </row>
    <row r="42" spans="2:9" ht="15.75" x14ac:dyDescent="0.5">
      <c r="B42" s="104" t="s">
        <v>186</v>
      </c>
      <c r="C42" s="133">
        <v>58493629.700000003</v>
      </c>
      <c r="D42" s="133">
        <v>42487243.049999997</v>
      </c>
      <c r="E42" s="133">
        <v>42388352.229999997</v>
      </c>
      <c r="F42" s="133">
        <v>2269011.5099999998</v>
      </c>
      <c r="G42" s="134">
        <f t="shared" si="0"/>
        <v>145638236.48999998</v>
      </c>
      <c r="I42" s="9"/>
    </row>
    <row r="43" spans="2:9" ht="15.75" x14ac:dyDescent="0.5">
      <c r="B43" s="104" t="s">
        <v>176</v>
      </c>
      <c r="C43" s="133">
        <v>73239930.069999993</v>
      </c>
      <c r="D43" s="133">
        <v>40511335.289999999</v>
      </c>
      <c r="E43" s="133">
        <v>9172669.3699999992</v>
      </c>
      <c r="F43" s="133">
        <v>1223853.04</v>
      </c>
      <c r="G43" s="134">
        <f t="shared" si="0"/>
        <v>124147787.77</v>
      </c>
      <c r="I43" s="9"/>
    </row>
    <row r="44" spans="2:9" ht="15.75" x14ac:dyDescent="0.5">
      <c r="B44" s="104" t="s">
        <v>187</v>
      </c>
      <c r="C44" s="133">
        <v>72274340.319999993</v>
      </c>
      <c r="D44" s="133">
        <v>36547317.520000003</v>
      </c>
      <c r="E44" s="133">
        <v>4229918.45</v>
      </c>
      <c r="F44" s="133">
        <v>810387.13</v>
      </c>
      <c r="G44" s="134">
        <f>SUM(C44:F44)</f>
        <v>113861963.42</v>
      </c>
      <c r="I44" s="9"/>
    </row>
    <row r="45" spans="2:9" ht="15.75" x14ac:dyDescent="0.5">
      <c r="B45" s="104" t="s">
        <v>178</v>
      </c>
      <c r="C45" s="133">
        <v>70737985.25</v>
      </c>
      <c r="D45" s="133">
        <v>32072353.100000001</v>
      </c>
      <c r="E45" s="133">
        <v>2762713.51</v>
      </c>
      <c r="F45" s="133">
        <v>620753.36</v>
      </c>
      <c r="G45" s="134">
        <f>SUM(C45:F45)</f>
        <v>106193805.22</v>
      </c>
      <c r="I45" s="9"/>
    </row>
    <row r="46" spans="2:9" ht="15.75" x14ac:dyDescent="0.5">
      <c r="B46" s="104" t="s">
        <v>179</v>
      </c>
      <c r="C46" s="133">
        <v>63434431.5</v>
      </c>
      <c r="D46" s="133">
        <v>27845785.829999998</v>
      </c>
      <c r="E46" s="133">
        <v>2041714.94</v>
      </c>
      <c r="F46" s="133">
        <v>460014.92</v>
      </c>
      <c r="G46" s="134">
        <f>SUM(C46:F46)</f>
        <v>93781947.189999998</v>
      </c>
      <c r="I46" s="9"/>
    </row>
    <row r="47" spans="2:9" ht="15.75" x14ac:dyDescent="0.5">
      <c r="B47" s="106" t="s">
        <v>75</v>
      </c>
      <c r="C47" s="135">
        <f>SUM(C35:C46)</f>
        <v>505706478.49999994</v>
      </c>
      <c r="D47" s="135">
        <f>SUM(D35:D46)</f>
        <v>370438309.89000005</v>
      </c>
      <c r="E47" s="135">
        <f>SUM(E35:E46)</f>
        <v>360914612.19000006</v>
      </c>
      <c r="F47" s="135">
        <f>SUM(F35:F46)</f>
        <v>20236952.390000004</v>
      </c>
      <c r="G47" s="135">
        <f>SUM(G35:G46)</f>
        <v>1257296352.97</v>
      </c>
      <c r="I47" s="10"/>
    </row>
    <row r="48" spans="2:9" ht="15.75" x14ac:dyDescent="0.5">
      <c r="B48" s="47"/>
      <c r="C48" s="131"/>
      <c r="D48" s="131"/>
      <c r="E48" s="131"/>
      <c r="F48" s="131"/>
      <c r="G48" s="131"/>
    </row>
    <row r="49" spans="2:7" ht="15.75" x14ac:dyDescent="0.5">
      <c r="B49" s="27" t="s">
        <v>36</v>
      </c>
      <c r="C49" s="131"/>
      <c r="D49" s="131"/>
      <c r="E49" s="131"/>
      <c r="F49" s="131"/>
      <c r="G49" s="131"/>
    </row>
    <row r="50" spans="2:7" ht="15.75" x14ac:dyDescent="0.5">
      <c r="B50" s="28"/>
      <c r="C50" s="28"/>
      <c r="D50" s="28"/>
      <c r="E50" s="28"/>
      <c r="F50" s="28"/>
      <c r="G50" s="28"/>
    </row>
    <row r="51" spans="2:7" ht="15.75" x14ac:dyDescent="0.5">
      <c r="B51" s="68" t="s">
        <v>64</v>
      </c>
      <c r="C51" s="28"/>
      <c r="D51" s="4"/>
      <c r="E51" s="4"/>
      <c r="F51" s="4"/>
      <c r="G51" s="4"/>
    </row>
    <row r="52" spans="2:7" ht="15.75" x14ac:dyDescent="0.5">
      <c r="B52" s="28"/>
      <c r="C52" s="28"/>
    </row>
    <row r="53" spans="2:7" ht="15.75" x14ac:dyDescent="0.5">
      <c r="B53" s="28"/>
      <c r="C53" s="28"/>
    </row>
  </sheetData>
  <hyperlinks>
    <hyperlink ref="B51" location="Information!A1" display="Return to information" xr:uid="{90DEF553-DD12-42FA-AC40-A37FA4CD1CD9}"/>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D8234-CF4B-4CCF-BEC3-B0D5FA31E283}">
  <sheetPr>
    <tabColor rgb="FFE2C700"/>
    <pageSetUpPr autoPageBreaks="0"/>
  </sheetPr>
  <dimension ref="A3:F23"/>
  <sheetViews>
    <sheetView showGridLines="0" zoomScaleNormal="100" workbookViewId="0"/>
  </sheetViews>
  <sheetFormatPr defaultRowHeight="12.4" x14ac:dyDescent="0.3"/>
  <cols>
    <col min="1" max="1" width="2.46875" customWidth="1"/>
    <col min="2" max="2" width="16.87890625" customWidth="1"/>
    <col min="3" max="3" width="23.46875" customWidth="1"/>
    <col min="4" max="4" width="16.234375" customWidth="1"/>
    <col min="5" max="5" width="15.1171875" customWidth="1"/>
    <col min="6" max="6" width="14.87890625" customWidth="1"/>
  </cols>
  <sheetData>
    <row r="3" spans="1:6" ht="13.15" x14ac:dyDescent="0.4">
      <c r="A3" s="17"/>
      <c r="B3" s="17"/>
      <c r="C3" s="17"/>
    </row>
    <row r="4" spans="1:6" ht="13.15" x14ac:dyDescent="0.4">
      <c r="A4" s="17"/>
      <c r="B4" s="17"/>
      <c r="C4" s="17"/>
    </row>
    <row r="5" spans="1:6" ht="13.15" x14ac:dyDescent="0.4">
      <c r="A5" s="17"/>
      <c r="B5" s="17"/>
      <c r="C5" s="17"/>
    </row>
    <row r="6" spans="1:6" ht="18" x14ac:dyDescent="0.55000000000000004">
      <c r="A6" s="17"/>
      <c r="B6" s="48" t="s">
        <v>20</v>
      </c>
      <c r="C6" s="17"/>
    </row>
    <row r="7" spans="1:6" ht="13.15" x14ac:dyDescent="0.4">
      <c r="A7" s="17"/>
      <c r="B7" s="17"/>
      <c r="C7" s="17"/>
    </row>
    <row r="8" spans="1:6" ht="15.75" x14ac:dyDescent="0.5">
      <c r="A8" s="17"/>
      <c r="B8" s="18" t="s">
        <v>23</v>
      </c>
      <c r="C8" s="28"/>
      <c r="D8" s="4"/>
      <c r="E8" s="4"/>
      <c r="F8" s="4"/>
    </row>
    <row r="9" spans="1:6" ht="15.75" x14ac:dyDescent="0.5">
      <c r="A9" s="17"/>
      <c r="B9" s="18"/>
      <c r="C9" s="28"/>
      <c r="D9" s="4"/>
      <c r="E9" s="4"/>
      <c r="F9" s="4"/>
    </row>
    <row r="10" spans="1:6" ht="47.25" x14ac:dyDescent="0.4">
      <c r="A10" s="17"/>
      <c r="B10" s="70" t="s">
        <v>188</v>
      </c>
      <c r="C10" s="70" t="s">
        <v>189</v>
      </c>
      <c r="D10" s="70" t="s">
        <v>190</v>
      </c>
      <c r="E10" s="70" t="s">
        <v>191</v>
      </c>
      <c r="F10" s="70" t="s">
        <v>192</v>
      </c>
    </row>
    <row r="11" spans="1:6" ht="19.5" customHeight="1" x14ac:dyDescent="0.4">
      <c r="A11" s="17"/>
      <c r="B11" s="71" t="s">
        <v>86</v>
      </c>
      <c r="C11" s="136">
        <v>505706479</v>
      </c>
      <c r="D11" s="137">
        <v>0.40200000000000002</v>
      </c>
      <c r="E11" s="138">
        <v>5319</v>
      </c>
      <c r="F11" s="137">
        <v>0.495</v>
      </c>
    </row>
    <row r="12" spans="1:6" ht="21.75" customHeight="1" x14ac:dyDescent="0.4">
      <c r="A12" s="17"/>
      <c r="B12" s="71" t="s">
        <v>78</v>
      </c>
      <c r="C12" s="136">
        <v>360914612</v>
      </c>
      <c r="D12" s="137">
        <v>0.28699999999999998</v>
      </c>
      <c r="E12" s="138">
        <v>3522</v>
      </c>
      <c r="F12" s="137">
        <v>0.32800000000000001</v>
      </c>
    </row>
    <row r="13" spans="1:6" ht="21.75" customHeight="1" x14ac:dyDescent="0.4">
      <c r="A13" s="17"/>
      <c r="B13" s="71" t="s">
        <v>87</v>
      </c>
      <c r="C13" s="136">
        <v>370438310</v>
      </c>
      <c r="D13" s="137">
        <v>0.29499999999999998</v>
      </c>
      <c r="E13" s="138">
        <v>1799</v>
      </c>
      <c r="F13" s="137">
        <v>0.16700000000000001</v>
      </c>
    </row>
    <row r="14" spans="1:6" ht="21.75" customHeight="1" x14ac:dyDescent="0.4">
      <c r="A14" s="17"/>
      <c r="B14" s="71" t="s">
        <v>74</v>
      </c>
      <c r="C14" s="136">
        <v>20236952</v>
      </c>
      <c r="D14" s="137">
        <v>1.6E-2</v>
      </c>
      <c r="E14" s="139">
        <v>105</v>
      </c>
      <c r="F14" s="137">
        <v>0.01</v>
      </c>
    </row>
    <row r="15" spans="1:6" ht="22.15" customHeight="1" x14ac:dyDescent="0.4">
      <c r="A15" s="17"/>
      <c r="B15" s="75" t="s">
        <v>75</v>
      </c>
      <c r="C15" s="140">
        <v>1257296353</v>
      </c>
      <c r="D15" s="141">
        <v>1</v>
      </c>
      <c r="E15" s="142">
        <v>10745</v>
      </c>
      <c r="F15" s="141">
        <v>1</v>
      </c>
    </row>
    <row r="16" spans="1:6" ht="15.75" x14ac:dyDescent="0.5">
      <c r="A16" s="17"/>
      <c r="B16" s="28"/>
      <c r="C16" s="28"/>
      <c r="D16" s="4"/>
      <c r="E16" s="4"/>
      <c r="F16" s="4"/>
    </row>
    <row r="17" spans="1:6" ht="15.75" x14ac:dyDescent="0.5">
      <c r="A17" s="17"/>
      <c r="B17" s="47" t="s">
        <v>101</v>
      </c>
      <c r="C17" s="28"/>
      <c r="D17" s="4"/>
      <c r="E17" s="4"/>
      <c r="F17" s="4"/>
    </row>
    <row r="18" spans="1:6" ht="15.75" x14ac:dyDescent="0.5">
      <c r="A18" s="17"/>
      <c r="B18" s="47" t="s">
        <v>102</v>
      </c>
      <c r="C18" s="28"/>
      <c r="D18" s="4"/>
      <c r="E18" s="4"/>
      <c r="F18" s="4"/>
    </row>
    <row r="19" spans="1:6" ht="15.75" x14ac:dyDescent="0.5">
      <c r="A19" s="17"/>
      <c r="B19" s="28"/>
      <c r="C19" s="28"/>
      <c r="D19" s="4"/>
      <c r="E19" s="4"/>
      <c r="F19" s="4"/>
    </row>
    <row r="20" spans="1:6" ht="15.75" x14ac:dyDescent="0.5">
      <c r="A20" s="17"/>
      <c r="B20" s="68" t="s">
        <v>64</v>
      </c>
      <c r="C20" s="28"/>
      <c r="D20" s="4"/>
      <c r="E20" s="4"/>
      <c r="F20" s="4"/>
    </row>
    <row r="21" spans="1:6" ht="13.15" x14ac:dyDescent="0.4">
      <c r="A21" s="17"/>
      <c r="B21" s="17"/>
      <c r="C21" s="17"/>
    </row>
    <row r="22" spans="1:6" ht="13.15" x14ac:dyDescent="0.4">
      <c r="A22" s="17"/>
      <c r="B22" s="17"/>
      <c r="C22" s="17"/>
    </row>
    <row r="23" spans="1:6" ht="13.15" x14ac:dyDescent="0.4">
      <c r="A23" s="17"/>
      <c r="B23" s="17"/>
      <c r="C23" s="17"/>
    </row>
  </sheetData>
  <hyperlinks>
    <hyperlink ref="B20" location="Information!A1" display="Return to information" xr:uid="{ADE6620E-BECD-4706-89A2-4F91BA3E0770}"/>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53C8E-38AB-4D3B-803A-6F561B2AD745}">
  <sheetPr>
    <tabColor rgb="FFE2C700"/>
    <pageSetUpPr autoPageBreaks="0"/>
  </sheetPr>
  <dimension ref="A1:N68"/>
  <sheetViews>
    <sheetView showGridLines="0" zoomScaleNormal="100" workbookViewId="0"/>
  </sheetViews>
  <sheetFormatPr defaultRowHeight="12.4" x14ac:dyDescent="0.3"/>
  <cols>
    <col min="1" max="1" width="2.46875" customWidth="1"/>
    <col min="2" max="2" width="15.87890625" customWidth="1"/>
    <col min="3" max="3" width="19.87890625" customWidth="1"/>
    <col min="4" max="4" width="23.1171875" bestFit="1" customWidth="1"/>
    <col min="5" max="5" width="22.87890625" customWidth="1"/>
    <col min="6" max="6" width="25.76171875" bestFit="1" customWidth="1"/>
    <col min="7" max="7" width="17.64453125" customWidth="1"/>
    <col min="8" max="8" width="23.3515625" customWidth="1"/>
    <col min="9" max="9" width="21.87890625" customWidth="1"/>
    <col min="10" max="10" width="30.64453125" bestFit="1" customWidth="1"/>
    <col min="11" max="11" width="19.234375" customWidth="1"/>
    <col min="12" max="12" width="11.46875" customWidth="1"/>
  </cols>
  <sheetData>
    <row r="1" spans="1:12" ht="13.15" x14ac:dyDescent="0.4">
      <c r="A1" s="17"/>
      <c r="B1" s="17"/>
      <c r="C1" s="17"/>
      <c r="D1" s="17"/>
      <c r="E1" s="17"/>
      <c r="F1" s="17"/>
      <c r="G1" s="17"/>
      <c r="H1" s="17"/>
      <c r="I1" s="17"/>
      <c r="J1" s="17"/>
      <c r="K1" s="17"/>
      <c r="L1" s="17"/>
    </row>
    <row r="2" spans="1:12" ht="13.15" x14ac:dyDescent="0.4">
      <c r="A2" s="17"/>
      <c r="B2" s="17"/>
      <c r="C2" s="17"/>
      <c r="D2" s="17"/>
      <c r="E2" s="17"/>
      <c r="F2" s="17"/>
      <c r="G2" s="17"/>
      <c r="H2" s="17"/>
      <c r="I2" s="17"/>
      <c r="J2" s="17"/>
      <c r="K2" s="17"/>
      <c r="L2" s="17"/>
    </row>
    <row r="3" spans="1:12" ht="13.15" x14ac:dyDescent="0.4">
      <c r="A3" s="17"/>
      <c r="B3" s="17"/>
      <c r="C3" s="17"/>
      <c r="D3" s="17"/>
      <c r="E3" s="17"/>
      <c r="F3" s="17"/>
      <c r="G3" s="17"/>
      <c r="H3" s="17"/>
      <c r="I3" s="17"/>
      <c r="J3" s="17"/>
      <c r="K3" s="17"/>
      <c r="L3" s="17"/>
    </row>
    <row r="4" spans="1:12" ht="13.15" x14ac:dyDescent="0.4">
      <c r="A4" s="17"/>
      <c r="B4" s="17"/>
      <c r="C4" s="17"/>
      <c r="D4" s="17"/>
      <c r="E4" s="17"/>
      <c r="F4" s="17"/>
      <c r="G4" s="17"/>
      <c r="H4" s="17"/>
      <c r="I4" s="17"/>
      <c r="J4" s="17"/>
      <c r="K4" s="17"/>
      <c r="L4" s="17"/>
    </row>
    <row r="5" spans="1:12" ht="13.15" x14ac:dyDescent="0.4">
      <c r="A5" s="17"/>
      <c r="B5" s="17"/>
      <c r="C5" s="17"/>
      <c r="D5" s="17"/>
      <c r="E5" s="17"/>
      <c r="F5" s="17"/>
      <c r="G5" s="17"/>
      <c r="H5" s="17"/>
      <c r="I5" s="17"/>
      <c r="J5" s="17"/>
      <c r="K5" s="17"/>
      <c r="L5" s="17"/>
    </row>
    <row r="6" spans="1:12" ht="18" x14ac:dyDescent="0.55000000000000004">
      <c r="A6" s="17"/>
      <c r="B6" s="48" t="s">
        <v>20</v>
      </c>
      <c r="C6" s="17"/>
      <c r="D6" s="17"/>
      <c r="E6" s="17"/>
      <c r="F6" s="17"/>
      <c r="G6" s="17"/>
      <c r="H6" s="17"/>
      <c r="I6" s="17"/>
      <c r="J6" s="17"/>
      <c r="K6" s="17"/>
      <c r="L6" s="17"/>
    </row>
    <row r="7" spans="1:12" ht="13.15" x14ac:dyDescent="0.4">
      <c r="A7" s="17"/>
      <c r="B7" s="17"/>
      <c r="C7" s="17"/>
      <c r="D7" s="17"/>
      <c r="E7" s="17"/>
      <c r="F7" s="17"/>
      <c r="G7" s="17"/>
      <c r="H7" s="17"/>
      <c r="I7" s="17"/>
      <c r="J7" s="17"/>
      <c r="K7" s="17"/>
      <c r="L7" s="17"/>
    </row>
    <row r="8" spans="1:12" ht="15.75" x14ac:dyDescent="0.5">
      <c r="A8" s="17"/>
      <c r="B8" s="18" t="s">
        <v>193</v>
      </c>
      <c r="C8" s="17"/>
      <c r="D8" s="17"/>
      <c r="E8" s="17"/>
      <c r="F8" s="17"/>
      <c r="G8" s="17"/>
      <c r="H8" s="17"/>
      <c r="I8" s="17"/>
      <c r="J8" s="17"/>
      <c r="K8" s="17"/>
      <c r="L8" s="17"/>
    </row>
    <row r="9" spans="1:12" ht="15.75" x14ac:dyDescent="0.5">
      <c r="A9" s="17"/>
      <c r="B9" s="27" t="s">
        <v>194</v>
      </c>
      <c r="C9" s="17"/>
      <c r="D9" s="17"/>
      <c r="E9" s="17"/>
      <c r="F9" s="17"/>
      <c r="G9" s="17"/>
      <c r="H9" s="17"/>
      <c r="I9" s="17"/>
      <c r="J9" s="17"/>
      <c r="K9" s="17"/>
      <c r="L9" s="17"/>
    </row>
    <row r="10" spans="1:12" ht="15.75" x14ac:dyDescent="0.5">
      <c r="A10" s="17"/>
      <c r="B10" s="27" t="s">
        <v>195</v>
      </c>
      <c r="C10" s="17"/>
      <c r="D10" s="17"/>
      <c r="E10" s="17"/>
      <c r="F10" s="17"/>
      <c r="G10" s="17"/>
      <c r="H10" s="17"/>
      <c r="I10" s="17"/>
      <c r="J10" s="17"/>
      <c r="K10" s="17"/>
      <c r="L10" s="17"/>
    </row>
    <row r="11" spans="1:12" ht="15.75" x14ac:dyDescent="0.5">
      <c r="A11" s="17"/>
      <c r="B11" s="143" t="s">
        <v>196</v>
      </c>
      <c r="C11" s="31"/>
      <c r="D11" s="31"/>
      <c r="E11" s="31"/>
      <c r="F11" s="31"/>
      <c r="G11" s="31"/>
      <c r="H11" s="31"/>
      <c r="I11" s="31"/>
      <c r="J11" s="17"/>
      <c r="K11" s="17"/>
      <c r="L11" s="17"/>
    </row>
    <row r="12" spans="1:12" ht="13.15" x14ac:dyDescent="0.4">
      <c r="A12" s="17"/>
      <c r="B12" s="17"/>
      <c r="C12" s="17"/>
      <c r="D12" s="17"/>
      <c r="E12" s="17"/>
      <c r="F12" s="17"/>
      <c r="G12" s="17"/>
      <c r="H12" s="17"/>
      <c r="I12" s="17"/>
      <c r="J12" s="17"/>
      <c r="K12" s="17"/>
      <c r="L12" s="17"/>
    </row>
    <row r="13" spans="1:12" ht="17.25" customHeight="1" x14ac:dyDescent="0.4">
      <c r="A13" s="17"/>
      <c r="B13" s="17"/>
      <c r="C13" s="17"/>
      <c r="D13" s="17"/>
      <c r="E13" s="17"/>
      <c r="F13" s="17"/>
      <c r="G13" s="17"/>
      <c r="H13" s="17"/>
      <c r="I13" s="17"/>
      <c r="J13" s="17"/>
      <c r="K13" s="17"/>
      <c r="L13" s="17"/>
    </row>
    <row r="14" spans="1:12" ht="18.75" customHeight="1" x14ac:dyDescent="0.4">
      <c r="A14" s="17"/>
      <c r="B14" s="17"/>
      <c r="C14" s="17"/>
      <c r="D14" s="17"/>
      <c r="E14" s="17"/>
      <c r="F14" s="17"/>
      <c r="G14" s="17"/>
      <c r="H14" s="17"/>
      <c r="I14" s="17"/>
      <c r="J14" s="17"/>
      <c r="K14" s="17"/>
      <c r="L14" s="17"/>
    </row>
    <row r="15" spans="1:12" ht="13.15" x14ac:dyDescent="0.4">
      <c r="A15" s="17"/>
      <c r="B15" s="17"/>
      <c r="C15" s="17"/>
      <c r="D15" s="17"/>
      <c r="E15" s="17"/>
      <c r="F15" s="17"/>
      <c r="G15" s="17"/>
      <c r="H15" s="17"/>
      <c r="I15" s="17"/>
      <c r="J15" s="17"/>
      <c r="K15" s="17"/>
      <c r="L15" s="17"/>
    </row>
    <row r="16" spans="1:12" ht="13.15" x14ac:dyDescent="0.4">
      <c r="A16" s="17"/>
      <c r="B16" s="17"/>
      <c r="C16" s="17"/>
      <c r="D16" s="17"/>
      <c r="E16" s="17"/>
      <c r="F16" s="17"/>
      <c r="G16" s="17"/>
      <c r="H16" s="17"/>
      <c r="I16" s="17"/>
      <c r="J16" s="17"/>
      <c r="K16" s="17"/>
      <c r="L16" s="17"/>
    </row>
    <row r="17" spans="1:12" ht="13.15" x14ac:dyDescent="0.4">
      <c r="A17" s="17"/>
      <c r="B17" s="17"/>
      <c r="C17" s="17"/>
      <c r="D17" s="17"/>
      <c r="E17" s="17"/>
      <c r="F17" s="17"/>
      <c r="G17" s="17"/>
      <c r="H17" s="17"/>
      <c r="I17" s="17"/>
      <c r="J17" s="17"/>
      <c r="K17" s="17"/>
      <c r="L17" s="17"/>
    </row>
    <row r="18" spans="1:12" ht="13.15" x14ac:dyDescent="0.4">
      <c r="A18" s="17"/>
      <c r="B18" s="17"/>
      <c r="C18" s="17"/>
      <c r="D18" s="17"/>
      <c r="E18" s="17"/>
      <c r="F18" s="17"/>
      <c r="G18" s="17"/>
      <c r="H18" s="17"/>
      <c r="I18" s="17"/>
      <c r="J18" s="17"/>
      <c r="K18" s="17"/>
      <c r="L18" s="17"/>
    </row>
    <row r="19" spans="1:12" ht="13.15" x14ac:dyDescent="0.4">
      <c r="A19" s="17"/>
      <c r="B19" s="17"/>
      <c r="C19" s="17"/>
      <c r="D19" s="17"/>
      <c r="E19" s="17"/>
      <c r="F19" s="17"/>
      <c r="G19" s="17"/>
      <c r="H19" s="17"/>
      <c r="I19" s="17"/>
      <c r="J19" s="17"/>
      <c r="K19" s="17"/>
      <c r="L19" s="17"/>
    </row>
    <row r="20" spans="1:12" ht="13.15" x14ac:dyDescent="0.4">
      <c r="A20" s="17"/>
      <c r="B20" s="17"/>
      <c r="C20" s="17"/>
      <c r="D20" s="17"/>
      <c r="E20" s="17"/>
      <c r="F20" s="17"/>
      <c r="G20" s="17"/>
      <c r="H20" s="17"/>
      <c r="I20" s="17"/>
      <c r="J20" s="17"/>
      <c r="K20" s="17"/>
      <c r="L20" s="17"/>
    </row>
    <row r="21" spans="1:12" ht="13.15" x14ac:dyDescent="0.4">
      <c r="A21" s="17"/>
      <c r="B21" s="17"/>
      <c r="C21" s="17"/>
      <c r="D21" s="17"/>
      <c r="E21" s="17"/>
      <c r="F21" s="17"/>
      <c r="G21" s="17"/>
      <c r="H21" s="17"/>
      <c r="I21" s="17"/>
      <c r="J21" s="17"/>
      <c r="K21" s="17"/>
      <c r="L21" s="17"/>
    </row>
    <row r="22" spans="1:12" ht="13.15" x14ac:dyDescent="0.4">
      <c r="A22" s="17"/>
      <c r="B22" s="17"/>
      <c r="C22" s="17"/>
      <c r="D22" s="17"/>
      <c r="E22" s="17"/>
      <c r="F22" s="17"/>
      <c r="G22" s="17"/>
      <c r="H22" s="17"/>
      <c r="I22" s="17"/>
      <c r="J22" s="17"/>
      <c r="K22" s="17"/>
      <c r="L22" s="17"/>
    </row>
    <row r="23" spans="1:12" ht="13.15" x14ac:dyDescent="0.4">
      <c r="A23" s="17"/>
      <c r="B23" s="17"/>
      <c r="C23" s="17"/>
      <c r="D23" s="17"/>
      <c r="E23" s="17"/>
      <c r="F23" s="17"/>
      <c r="G23" s="17"/>
      <c r="H23" s="17"/>
      <c r="I23" s="17"/>
      <c r="J23" s="17"/>
      <c r="K23" s="17"/>
      <c r="L23" s="17"/>
    </row>
    <row r="24" spans="1:12" ht="13.15" x14ac:dyDescent="0.4">
      <c r="A24" s="17"/>
      <c r="B24" s="17"/>
      <c r="C24" s="17"/>
      <c r="D24" s="17"/>
      <c r="E24" s="17"/>
      <c r="F24" s="17"/>
      <c r="G24" s="17"/>
      <c r="H24" s="17"/>
      <c r="I24" s="17"/>
      <c r="J24" s="17"/>
      <c r="K24" s="17"/>
      <c r="L24" s="17"/>
    </row>
    <row r="25" spans="1:12" ht="13.15" x14ac:dyDescent="0.4">
      <c r="A25" s="17"/>
      <c r="B25" s="17"/>
      <c r="C25" s="17"/>
      <c r="D25" s="17"/>
      <c r="E25" s="17"/>
      <c r="F25" s="17"/>
      <c r="G25" s="17"/>
      <c r="H25" s="17"/>
      <c r="I25" s="17"/>
      <c r="J25" s="17"/>
      <c r="K25" s="17"/>
      <c r="L25" s="17"/>
    </row>
    <row r="26" spans="1:12" ht="13.15" x14ac:dyDescent="0.4">
      <c r="A26" s="17"/>
      <c r="B26" s="17"/>
      <c r="C26" s="17"/>
      <c r="D26" s="17"/>
      <c r="E26" s="17"/>
      <c r="F26" s="17"/>
      <c r="G26" s="17"/>
      <c r="H26" s="17"/>
      <c r="I26" s="17"/>
      <c r="J26" s="17"/>
      <c r="K26" s="17"/>
      <c r="L26" s="17"/>
    </row>
    <row r="27" spans="1:12" ht="13.15" x14ac:dyDescent="0.4">
      <c r="A27" s="17"/>
      <c r="B27" s="17"/>
      <c r="C27" s="17"/>
      <c r="D27" s="17"/>
      <c r="E27" s="17"/>
      <c r="F27" s="17"/>
      <c r="G27" s="17"/>
      <c r="H27" s="17"/>
      <c r="I27" s="17"/>
      <c r="J27" s="17"/>
      <c r="K27" s="17"/>
      <c r="L27" s="17"/>
    </row>
    <row r="28" spans="1:12" ht="13.15" x14ac:dyDescent="0.4">
      <c r="A28" s="17"/>
      <c r="B28" s="17"/>
      <c r="C28" s="17"/>
      <c r="D28" s="17"/>
      <c r="E28" s="17"/>
      <c r="F28" s="17"/>
      <c r="G28" s="17"/>
      <c r="H28" s="17"/>
      <c r="I28" s="17"/>
      <c r="J28" s="17"/>
      <c r="K28" s="17"/>
      <c r="L28" s="17"/>
    </row>
    <row r="29" spans="1:12" ht="13.15" x14ac:dyDescent="0.4">
      <c r="A29" s="17"/>
      <c r="B29" s="17"/>
      <c r="C29" s="17"/>
      <c r="D29" s="17"/>
      <c r="E29" s="17"/>
      <c r="F29" s="17"/>
      <c r="G29" s="17"/>
      <c r="H29" s="17"/>
      <c r="I29" s="17"/>
      <c r="J29" s="17"/>
      <c r="K29" s="17"/>
      <c r="L29" s="17"/>
    </row>
    <row r="30" spans="1:12" ht="13.15" x14ac:dyDescent="0.4">
      <c r="A30" s="17"/>
      <c r="B30" s="17"/>
      <c r="C30" s="17"/>
      <c r="D30" s="17"/>
      <c r="E30" s="17"/>
      <c r="F30" s="17"/>
      <c r="G30" s="17"/>
      <c r="H30" s="17"/>
      <c r="I30" s="17"/>
      <c r="J30" s="17"/>
      <c r="K30" s="17"/>
      <c r="L30" s="17"/>
    </row>
    <row r="31" spans="1:12" ht="13.15" x14ac:dyDescent="0.4">
      <c r="A31" s="17"/>
      <c r="B31" s="17"/>
      <c r="C31" s="17"/>
      <c r="D31" s="17"/>
      <c r="E31" s="17"/>
      <c r="F31" s="17"/>
      <c r="G31" s="17"/>
      <c r="H31" s="17"/>
      <c r="I31" s="17"/>
      <c r="J31" s="17"/>
      <c r="K31" s="17"/>
      <c r="L31" s="17"/>
    </row>
    <row r="32" spans="1:12" ht="13.15" x14ac:dyDescent="0.4">
      <c r="A32" s="17"/>
      <c r="B32" s="17"/>
      <c r="C32" s="17"/>
      <c r="D32" s="17"/>
      <c r="E32" s="17"/>
      <c r="F32" s="17"/>
      <c r="G32" s="17"/>
      <c r="H32" s="17"/>
      <c r="I32" s="17"/>
      <c r="J32" s="17"/>
      <c r="K32" s="17"/>
      <c r="L32" s="17"/>
    </row>
    <row r="33" spans="1:12" ht="13.15" x14ac:dyDescent="0.4">
      <c r="A33" s="17"/>
      <c r="B33" s="17"/>
      <c r="C33" s="17"/>
      <c r="D33" s="17"/>
      <c r="E33" s="17"/>
      <c r="F33" s="17"/>
      <c r="G33" s="17"/>
      <c r="H33" s="17"/>
      <c r="I33" s="17"/>
      <c r="J33" s="17"/>
      <c r="K33" s="17"/>
      <c r="L33" s="17"/>
    </row>
    <row r="34" spans="1:12" ht="13.5" customHeight="1" x14ac:dyDescent="0.5">
      <c r="A34" s="17"/>
      <c r="B34" s="90" t="s">
        <v>197</v>
      </c>
      <c r="C34" s="126" t="s">
        <v>198</v>
      </c>
      <c r="D34" s="81" t="s">
        <v>199</v>
      </c>
      <c r="E34" s="127" t="s">
        <v>200</v>
      </c>
      <c r="F34" s="81" t="s">
        <v>201</v>
      </c>
      <c r="G34" s="81" t="s">
        <v>202</v>
      </c>
      <c r="H34" s="81" t="s">
        <v>203</v>
      </c>
      <c r="I34" s="81" t="s">
        <v>204</v>
      </c>
      <c r="J34" s="80" t="s">
        <v>205</v>
      </c>
      <c r="K34" s="17"/>
      <c r="L34" s="17"/>
    </row>
    <row r="35" spans="1:12" ht="15.75" x14ac:dyDescent="0.5">
      <c r="A35" s="17"/>
      <c r="B35" s="104" t="s">
        <v>182</v>
      </c>
      <c r="C35" s="133">
        <v>2527964.98</v>
      </c>
      <c r="D35" s="144">
        <v>40.464323380000003</v>
      </c>
      <c r="E35" s="133">
        <v>8995846.7200000007</v>
      </c>
      <c r="F35" s="144">
        <v>83.122168500000001</v>
      </c>
      <c r="G35" s="133">
        <v>4278918.45</v>
      </c>
      <c r="H35" s="144">
        <v>25.166443520000001</v>
      </c>
      <c r="I35" s="133">
        <v>546659.27</v>
      </c>
      <c r="J35" s="144">
        <v>3.2096045329999998</v>
      </c>
      <c r="K35" s="17"/>
      <c r="L35" s="17"/>
    </row>
    <row r="36" spans="1:12" ht="15.75" x14ac:dyDescent="0.5">
      <c r="A36" s="17"/>
      <c r="B36" s="104" t="s">
        <v>169</v>
      </c>
      <c r="C36" s="133">
        <v>11944976.390000001</v>
      </c>
      <c r="D36" s="144">
        <v>191.05830589999999</v>
      </c>
      <c r="E36" s="133">
        <v>42390827.369999997</v>
      </c>
      <c r="F36" s="144">
        <v>411.8148898</v>
      </c>
      <c r="G36" s="133">
        <v>17681220.420000002</v>
      </c>
      <c r="H36" s="144">
        <v>104.0281033</v>
      </c>
      <c r="I36" s="133">
        <v>1828246.59</v>
      </c>
      <c r="J36" s="144">
        <v>10.83428795</v>
      </c>
      <c r="K36" s="17"/>
      <c r="L36" s="17"/>
    </row>
    <row r="37" spans="1:12" ht="15.75" x14ac:dyDescent="0.5">
      <c r="A37" s="17"/>
      <c r="B37" s="104" t="s">
        <v>183</v>
      </c>
      <c r="C37" s="133">
        <v>16518556.199999999</v>
      </c>
      <c r="D37" s="144">
        <v>255.1376319</v>
      </c>
      <c r="E37" s="133">
        <v>47670185.039999999</v>
      </c>
      <c r="F37" s="144">
        <v>486.25273179999999</v>
      </c>
      <c r="G37" s="133">
        <v>23795407.77</v>
      </c>
      <c r="H37" s="144">
        <v>136.6081174</v>
      </c>
      <c r="I37" s="133">
        <v>2149162.77</v>
      </c>
      <c r="J37" s="144">
        <v>12.3996505</v>
      </c>
      <c r="K37" s="17"/>
      <c r="L37" s="17"/>
    </row>
    <row r="38" spans="1:12" ht="15.75" x14ac:dyDescent="0.5">
      <c r="A38" s="17"/>
      <c r="B38" s="104" t="s">
        <v>171</v>
      </c>
      <c r="C38" s="133">
        <v>21561528.949999999</v>
      </c>
      <c r="D38" s="144">
        <v>309.83081069999997</v>
      </c>
      <c r="E38" s="133">
        <v>47611497.020000003</v>
      </c>
      <c r="F38" s="144">
        <v>479.94416530000001</v>
      </c>
      <c r="G38" s="133">
        <v>29387301.960000001</v>
      </c>
      <c r="H38" s="144">
        <v>162.7824512</v>
      </c>
      <c r="I38" s="133">
        <v>2365165.0699999998</v>
      </c>
      <c r="J38" s="144">
        <v>13.1487485</v>
      </c>
      <c r="K38" s="17"/>
      <c r="L38" s="17"/>
    </row>
    <row r="39" spans="1:12" ht="15.75" x14ac:dyDescent="0.5">
      <c r="A39" s="17"/>
      <c r="B39" s="104" t="s">
        <v>184</v>
      </c>
      <c r="C39" s="133">
        <v>28479437.239999998</v>
      </c>
      <c r="D39" s="144">
        <v>367.5709238</v>
      </c>
      <c r="E39" s="133">
        <v>49373309.700000003</v>
      </c>
      <c r="F39" s="144">
        <v>476.8640843</v>
      </c>
      <c r="G39" s="133">
        <v>34320265.590000004</v>
      </c>
      <c r="H39" s="144">
        <v>181.7942511</v>
      </c>
      <c r="I39" s="133">
        <v>2559535.4700000002</v>
      </c>
      <c r="J39" s="144">
        <v>13.58892956</v>
      </c>
      <c r="K39" s="17"/>
      <c r="L39" s="17"/>
    </row>
    <row r="40" spans="1:12" ht="15.75" x14ac:dyDescent="0.5">
      <c r="A40" s="17"/>
      <c r="B40" s="104" t="s">
        <v>173</v>
      </c>
      <c r="C40" s="133">
        <v>38223073.57</v>
      </c>
      <c r="D40" s="144">
        <v>453.69258330000002</v>
      </c>
      <c r="E40" s="133">
        <v>52694767.530000001</v>
      </c>
      <c r="F40" s="144">
        <v>492.11142849999999</v>
      </c>
      <c r="G40" s="133">
        <v>39307637.770000003</v>
      </c>
      <c r="H40" s="144">
        <v>200.50464890000001</v>
      </c>
      <c r="I40" s="133">
        <v>2691956.96</v>
      </c>
      <c r="J40" s="144">
        <v>13.79886978</v>
      </c>
      <c r="K40" s="17"/>
      <c r="L40" s="17"/>
    </row>
    <row r="41" spans="1:12" ht="15.75" x14ac:dyDescent="0.5">
      <c r="A41" s="17"/>
      <c r="B41" s="104" t="s">
        <v>185</v>
      </c>
      <c r="C41" s="133">
        <v>48270624.329999998</v>
      </c>
      <c r="D41" s="144">
        <v>549.26978020000001</v>
      </c>
      <c r="E41" s="133">
        <v>51582810.310000002</v>
      </c>
      <c r="F41" s="144">
        <v>465.72158230000002</v>
      </c>
      <c r="G41" s="133">
        <v>42203523.140000001</v>
      </c>
      <c r="H41" s="144">
        <v>208.87290290000001</v>
      </c>
      <c r="I41" s="133">
        <v>2712206.3</v>
      </c>
      <c r="J41" s="144">
        <v>13.509157549999999</v>
      </c>
      <c r="K41" s="17"/>
      <c r="L41" s="17"/>
    </row>
    <row r="42" spans="1:12" ht="15.75" x14ac:dyDescent="0.5">
      <c r="A42" s="17"/>
      <c r="B42" s="104" t="s">
        <v>186</v>
      </c>
      <c r="C42" s="133">
        <v>58493629.700000003</v>
      </c>
      <c r="D42" s="144">
        <v>731.37835259999997</v>
      </c>
      <c r="E42" s="133">
        <v>42388352.229999997</v>
      </c>
      <c r="F42" s="144">
        <v>391.93346229999997</v>
      </c>
      <c r="G42" s="133">
        <v>42487243.049999997</v>
      </c>
      <c r="H42" s="144">
        <v>206.48154869999999</v>
      </c>
      <c r="I42" s="133">
        <v>2269011.5099999998</v>
      </c>
      <c r="J42" s="144">
        <v>11.08891214</v>
      </c>
      <c r="K42" s="17"/>
      <c r="L42" s="17"/>
    </row>
    <row r="43" spans="1:12" ht="15.75" x14ac:dyDescent="0.5">
      <c r="A43" s="17"/>
      <c r="B43" s="104" t="s">
        <v>176</v>
      </c>
      <c r="C43" s="133">
        <v>73239930.069999993</v>
      </c>
      <c r="D43" s="144">
        <v>682.69174983254197</v>
      </c>
      <c r="E43" s="133">
        <v>9172669.3699999992</v>
      </c>
      <c r="F43" s="144">
        <v>121.15364599999999</v>
      </c>
      <c r="G43" s="133">
        <v>40511335.289999999</v>
      </c>
      <c r="H43" s="144">
        <v>186.63436720000001</v>
      </c>
      <c r="I43" s="133">
        <v>1223853.04</v>
      </c>
      <c r="J43" s="144">
        <v>5.5275042479999996</v>
      </c>
      <c r="K43" s="17"/>
      <c r="L43" s="17"/>
    </row>
    <row r="44" spans="1:12" ht="15.75" x14ac:dyDescent="0.5">
      <c r="A44" s="17"/>
      <c r="B44" s="104" t="s">
        <v>187</v>
      </c>
      <c r="C44" s="133">
        <v>72274340.319999993</v>
      </c>
      <c r="D44" s="144">
        <v>648.48833390000004</v>
      </c>
      <c r="E44" s="133">
        <v>4229918.45</v>
      </c>
      <c r="F44" s="144">
        <v>54.942951999999998</v>
      </c>
      <c r="G44" s="133">
        <v>36547317.520000003</v>
      </c>
      <c r="H44" s="144">
        <v>152.3624605</v>
      </c>
      <c r="I44" s="133">
        <v>810387.13</v>
      </c>
      <c r="J44" s="144">
        <v>3.3210319080000001</v>
      </c>
      <c r="K44" s="17"/>
      <c r="L44" s="17"/>
    </row>
    <row r="45" spans="1:12" ht="15.75" x14ac:dyDescent="0.5">
      <c r="A45" s="17"/>
      <c r="B45" s="104" t="s">
        <v>178</v>
      </c>
      <c r="C45" s="133">
        <v>70737985.25</v>
      </c>
      <c r="D45" s="144">
        <v>599.47306930000002</v>
      </c>
      <c r="E45" s="133">
        <v>2762713.51</v>
      </c>
      <c r="F45" s="144">
        <v>34.126350500000001</v>
      </c>
      <c r="G45" s="133">
        <v>32072353.100000001</v>
      </c>
      <c r="H45" s="144">
        <v>126.6069895</v>
      </c>
      <c r="I45" s="133">
        <v>620753.36</v>
      </c>
      <c r="J45" s="144">
        <v>2.429104315</v>
      </c>
      <c r="K45" s="17"/>
      <c r="L45" s="17"/>
    </row>
    <row r="46" spans="1:12" ht="15.75" x14ac:dyDescent="0.5">
      <c r="A46" s="17"/>
      <c r="B46" s="104" t="s">
        <v>179</v>
      </c>
      <c r="C46" s="133">
        <v>63434431.5</v>
      </c>
      <c r="D46" s="144">
        <v>489.91281924999998</v>
      </c>
      <c r="E46" s="133">
        <v>2041714.94</v>
      </c>
      <c r="F46" s="144">
        <v>24.50765225</v>
      </c>
      <c r="G46" s="133">
        <v>27845785.829999998</v>
      </c>
      <c r="H46" s="144">
        <v>106.869689725</v>
      </c>
      <c r="I46" s="133">
        <v>460014.92</v>
      </c>
      <c r="J46" s="144">
        <v>1.7051070625</v>
      </c>
      <c r="K46" s="17"/>
      <c r="L46" s="17"/>
    </row>
    <row r="47" spans="1:12" ht="15.75" x14ac:dyDescent="0.5">
      <c r="A47" s="17"/>
      <c r="B47" s="106" t="s">
        <v>75</v>
      </c>
      <c r="C47" s="135">
        <f t="shared" ref="C47:J47" si="0">SUM(C35:C46)</f>
        <v>505706478.49999994</v>
      </c>
      <c r="D47" s="130">
        <f t="shared" si="0"/>
        <v>5318.9686840625418</v>
      </c>
      <c r="E47" s="135">
        <f t="shared" si="0"/>
        <v>360914612.19000006</v>
      </c>
      <c r="F47" s="130">
        <f t="shared" si="0"/>
        <v>3522.4951135500005</v>
      </c>
      <c r="G47" s="135">
        <f t="shared" si="0"/>
        <v>370438309.89000005</v>
      </c>
      <c r="H47" s="130">
        <f t="shared" si="0"/>
        <v>1798.711973945</v>
      </c>
      <c r="I47" s="135">
        <f t="shared" si="0"/>
        <v>20236952.390000004</v>
      </c>
      <c r="J47" s="130">
        <f t="shared" si="0"/>
        <v>104.5609080465</v>
      </c>
      <c r="K47" s="17"/>
      <c r="L47" s="17"/>
    </row>
    <row r="48" spans="1:12" ht="15.75" x14ac:dyDescent="0.5">
      <c r="A48" s="17"/>
      <c r="B48" s="47"/>
      <c r="C48" s="145"/>
      <c r="D48" s="146"/>
      <c r="E48" s="145"/>
      <c r="F48" s="146"/>
      <c r="G48" s="145"/>
      <c r="H48" s="146"/>
      <c r="I48" s="145"/>
      <c r="J48" s="146"/>
      <c r="K48" s="17"/>
      <c r="L48" s="17"/>
    </row>
    <row r="49" spans="1:14" ht="15.75" x14ac:dyDescent="0.5">
      <c r="A49" s="17"/>
      <c r="B49" s="47" t="s">
        <v>101</v>
      </c>
      <c r="C49" s="28"/>
      <c r="D49" s="146"/>
      <c r="E49" s="145"/>
      <c r="F49" s="146"/>
      <c r="G49" s="145"/>
      <c r="H49" s="146"/>
      <c r="I49" s="145"/>
      <c r="J49" s="146"/>
      <c r="K49" s="17"/>
      <c r="L49" s="17"/>
    </row>
    <row r="50" spans="1:14" ht="15.75" x14ac:dyDescent="0.5">
      <c r="A50" s="17"/>
      <c r="B50" s="47" t="s">
        <v>102</v>
      </c>
      <c r="C50" s="28"/>
      <c r="D50" s="146"/>
      <c r="E50" s="145"/>
      <c r="F50" s="146"/>
      <c r="G50" s="145"/>
      <c r="H50" s="146"/>
      <c r="I50" s="145"/>
      <c r="J50" s="146"/>
      <c r="K50" s="17"/>
      <c r="L50" s="17"/>
    </row>
    <row r="51" spans="1:14" ht="15.75" x14ac:dyDescent="0.5">
      <c r="A51" s="17"/>
      <c r="B51" s="47"/>
      <c r="C51" s="145"/>
      <c r="D51" s="146"/>
      <c r="E51" s="145"/>
      <c r="F51" s="146"/>
      <c r="G51" s="145"/>
      <c r="H51" s="146"/>
      <c r="I51" s="145"/>
      <c r="J51" s="146"/>
      <c r="K51" s="17"/>
      <c r="L51" s="17"/>
    </row>
    <row r="52" spans="1:14" ht="15.75" x14ac:dyDescent="0.5">
      <c r="A52" s="17"/>
      <c r="B52" s="27" t="s">
        <v>36</v>
      </c>
      <c r="C52" s="145"/>
      <c r="D52" s="146"/>
      <c r="E52" s="145"/>
      <c r="F52" s="146"/>
      <c r="G52" s="145"/>
      <c r="H52" s="146"/>
      <c r="I52" s="145"/>
      <c r="J52" s="146"/>
      <c r="K52" s="17"/>
      <c r="L52" s="17"/>
    </row>
    <row r="53" spans="1:14" ht="15.75" x14ac:dyDescent="0.5">
      <c r="A53" s="17"/>
      <c r="B53" s="28"/>
      <c r="C53" s="28"/>
      <c r="D53" s="28"/>
      <c r="E53" s="28"/>
      <c r="F53" s="28"/>
      <c r="G53" s="28"/>
      <c r="H53" s="28"/>
      <c r="I53" s="28"/>
      <c r="J53" s="28"/>
      <c r="K53" s="42"/>
      <c r="L53" s="23"/>
      <c r="M53" s="2"/>
      <c r="N53" s="2"/>
    </row>
    <row r="54" spans="1:14" ht="15.75" x14ac:dyDescent="0.5">
      <c r="A54" s="17"/>
      <c r="B54" s="68" t="s">
        <v>64</v>
      </c>
      <c r="C54" s="28"/>
      <c r="D54" s="28"/>
      <c r="E54" s="28"/>
      <c r="F54" s="28"/>
      <c r="G54" s="28"/>
      <c r="H54" s="28"/>
      <c r="I54" s="47"/>
      <c r="J54" s="145"/>
      <c r="K54" s="40"/>
      <c r="L54" s="40"/>
      <c r="M54" s="9"/>
      <c r="N54" s="9"/>
    </row>
    <row r="55" spans="1:14" ht="15.75" x14ac:dyDescent="0.5">
      <c r="A55" s="17"/>
      <c r="B55" s="28"/>
      <c r="C55" s="28"/>
      <c r="D55" s="28"/>
      <c r="E55" s="28"/>
      <c r="F55" s="28"/>
      <c r="G55" s="28"/>
      <c r="H55" s="28"/>
      <c r="I55" s="28"/>
      <c r="J55" s="147"/>
      <c r="K55" s="40"/>
      <c r="L55" s="40"/>
      <c r="M55" s="9"/>
      <c r="N55" s="9"/>
    </row>
    <row r="56" spans="1:14" ht="15.75" x14ac:dyDescent="0.5">
      <c r="A56" s="17"/>
      <c r="B56" s="28"/>
      <c r="C56" s="28"/>
      <c r="D56" s="28"/>
      <c r="E56" s="28"/>
      <c r="F56" s="28"/>
      <c r="G56" s="28"/>
      <c r="H56" s="28"/>
      <c r="I56" s="28"/>
      <c r="J56" s="147"/>
      <c r="K56" s="40"/>
      <c r="L56" s="40"/>
      <c r="M56" s="9"/>
      <c r="N56" s="9"/>
    </row>
    <row r="57" spans="1:14" ht="15.75" x14ac:dyDescent="0.5">
      <c r="A57" s="17"/>
      <c r="B57" s="28"/>
      <c r="C57" s="28"/>
      <c r="D57" s="28"/>
      <c r="E57" s="28"/>
      <c r="F57" s="28"/>
      <c r="G57" s="28"/>
      <c r="H57" s="28"/>
      <c r="I57" s="28"/>
      <c r="J57" s="147"/>
      <c r="K57" s="40"/>
      <c r="L57" s="40"/>
      <c r="M57" s="9"/>
      <c r="N57" s="9"/>
    </row>
    <row r="58" spans="1:14" ht="13.15" x14ac:dyDescent="0.4">
      <c r="A58" s="17"/>
      <c r="B58" s="17"/>
      <c r="C58" s="17"/>
      <c r="D58" s="17"/>
      <c r="E58" s="17"/>
      <c r="F58" s="17"/>
      <c r="G58" s="17"/>
      <c r="H58" s="17"/>
      <c r="I58" s="17"/>
      <c r="J58" s="40"/>
      <c r="K58" s="40"/>
      <c r="L58" s="40"/>
      <c r="M58" s="9"/>
      <c r="N58" s="9"/>
    </row>
    <row r="59" spans="1:14" ht="13.15" x14ac:dyDescent="0.4">
      <c r="A59" s="17"/>
      <c r="B59" s="17"/>
      <c r="C59" s="17"/>
      <c r="D59" s="17"/>
      <c r="E59" s="17"/>
      <c r="F59" s="17"/>
      <c r="G59" s="17"/>
      <c r="H59" s="17"/>
      <c r="I59" s="17"/>
      <c r="J59" s="40"/>
      <c r="K59" s="40"/>
      <c r="L59" s="40"/>
      <c r="M59" s="9"/>
      <c r="N59" s="9"/>
    </row>
    <row r="60" spans="1:14" ht="13.15" x14ac:dyDescent="0.4">
      <c r="A60" s="17"/>
      <c r="B60" s="17"/>
      <c r="C60" s="17"/>
      <c r="D60" s="17"/>
      <c r="E60" s="17"/>
      <c r="F60" s="17"/>
      <c r="G60" s="17"/>
      <c r="H60" s="17"/>
      <c r="I60" s="17"/>
      <c r="J60" s="40"/>
      <c r="K60" s="40"/>
      <c r="L60" s="40"/>
      <c r="M60" s="9"/>
      <c r="N60" s="9"/>
    </row>
    <row r="61" spans="1:14" ht="13.15" x14ac:dyDescent="0.4">
      <c r="A61" s="17"/>
      <c r="B61" s="17"/>
      <c r="C61" s="17"/>
      <c r="D61" s="17"/>
      <c r="E61" s="17"/>
      <c r="F61" s="17"/>
      <c r="G61" s="17"/>
      <c r="H61" s="17"/>
      <c r="I61" s="17"/>
      <c r="J61" s="40"/>
      <c r="K61" s="40"/>
      <c r="L61" s="40"/>
      <c r="M61" s="9"/>
      <c r="N61" s="9"/>
    </row>
    <row r="62" spans="1:14" ht="13.15" x14ac:dyDescent="0.4">
      <c r="A62" s="17"/>
      <c r="B62" s="17"/>
      <c r="C62" s="17"/>
      <c r="D62" s="17"/>
      <c r="E62" s="17"/>
      <c r="F62" s="17"/>
      <c r="G62" s="17"/>
      <c r="H62" s="17"/>
      <c r="I62" s="17"/>
      <c r="J62" s="40"/>
      <c r="K62" s="41"/>
      <c r="L62" s="41"/>
      <c r="M62" s="10"/>
      <c r="N62" s="10"/>
    </row>
    <row r="63" spans="1:14" ht="13.15" x14ac:dyDescent="0.4">
      <c r="A63" s="17"/>
      <c r="B63" s="17"/>
      <c r="C63" s="17"/>
      <c r="D63" s="17"/>
      <c r="E63" s="17"/>
      <c r="F63" s="17"/>
      <c r="G63" s="17"/>
      <c r="H63" s="17"/>
      <c r="I63" s="23"/>
      <c r="J63" s="41"/>
      <c r="K63" s="17"/>
      <c r="L63" s="17"/>
    </row>
    <row r="64" spans="1:14" ht="13.15" x14ac:dyDescent="0.4">
      <c r="A64" s="17"/>
      <c r="B64" s="17"/>
      <c r="C64" s="17"/>
      <c r="D64" s="17"/>
      <c r="E64" s="17"/>
      <c r="F64" s="17"/>
      <c r="G64" s="17"/>
      <c r="H64" s="17"/>
      <c r="I64" s="17"/>
      <c r="J64" s="17"/>
      <c r="K64" s="17"/>
      <c r="L64" s="17"/>
    </row>
    <row r="65" spans="1:12" ht="15" customHeight="1" x14ac:dyDescent="0.4">
      <c r="A65" s="17"/>
      <c r="B65" s="17"/>
      <c r="C65" s="17"/>
      <c r="D65" s="17"/>
      <c r="E65" s="17"/>
      <c r="F65" s="17"/>
      <c r="G65" s="17"/>
      <c r="H65" s="17"/>
      <c r="I65" s="17"/>
      <c r="J65" s="17"/>
      <c r="K65" s="17"/>
      <c r="L65" s="17"/>
    </row>
    <row r="66" spans="1:12" ht="13.15" x14ac:dyDescent="0.4">
      <c r="A66" s="17"/>
      <c r="B66" s="17"/>
      <c r="C66" s="17"/>
      <c r="D66" s="17"/>
      <c r="E66" s="17"/>
      <c r="F66" s="17"/>
      <c r="G66" s="17"/>
      <c r="H66" s="17"/>
      <c r="I66" s="17"/>
      <c r="J66" s="17"/>
      <c r="K66" s="17"/>
      <c r="L66" s="17"/>
    </row>
    <row r="67" spans="1:12" ht="11.65" customHeight="1" x14ac:dyDescent="0.3"/>
    <row r="68" spans="1:12" ht="12" customHeight="1" x14ac:dyDescent="0.3"/>
  </sheetData>
  <hyperlinks>
    <hyperlink ref="B54" location="Information!A1" display="Return to information" xr:uid="{1BAEAA1A-D47D-40F8-A576-8A5E93F38165}"/>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D967-973B-4C92-A2CD-B4D2E709631D}">
  <sheetPr>
    <tabColor rgb="FFE86E1E"/>
    <pageSetUpPr autoPageBreaks="0"/>
  </sheetPr>
  <dimension ref="A2:J29"/>
  <sheetViews>
    <sheetView showGridLines="0" zoomScaleNormal="100" workbookViewId="0"/>
  </sheetViews>
  <sheetFormatPr defaultRowHeight="12.4" x14ac:dyDescent="0.3"/>
  <cols>
    <col min="1" max="1" width="2.3515625" customWidth="1"/>
    <col min="2" max="2" width="22.234375" bestFit="1" customWidth="1"/>
    <col min="3" max="3" width="14.87890625" customWidth="1"/>
    <col min="4" max="4" width="13.46875" customWidth="1"/>
    <col min="5" max="5" width="18.1171875" customWidth="1"/>
    <col min="6" max="6" width="20.64453125" customWidth="1"/>
    <col min="7" max="7" width="20.3515625" customWidth="1"/>
    <col min="8" max="8" width="19" bestFit="1" customWidth="1"/>
  </cols>
  <sheetData>
    <row r="2" spans="1:10" ht="13.15" x14ac:dyDescent="0.4">
      <c r="A2" s="17"/>
      <c r="B2" s="17"/>
      <c r="C2" s="17"/>
      <c r="D2" s="17"/>
      <c r="E2" s="17"/>
      <c r="F2" s="17"/>
      <c r="G2" s="17"/>
      <c r="H2" s="17"/>
      <c r="I2" s="17"/>
    </row>
    <row r="3" spans="1:10" ht="13.15" x14ac:dyDescent="0.4">
      <c r="A3" s="17"/>
      <c r="B3" s="17"/>
      <c r="C3" s="17"/>
      <c r="D3" s="17"/>
      <c r="E3" s="17"/>
      <c r="F3" s="17"/>
      <c r="G3" s="17"/>
      <c r="H3" s="17"/>
      <c r="I3" s="17"/>
    </row>
    <row r="4" spans="1:10" ht="13.15" x14ac:dyDescent="0.4">
      <c r="A4" s="17"/>
      <c r="B4" s="17"/>
      <c r="C4" s="17"/>
      <c r="D4" s="17"/>
      <c r="E4" s="17"/>
      <c r="F4" s="17"/>
      <c r="G4" s="17"/>
      <c r="H4" s="17"/>
      <c r="I4" s="17"/>
    </row>
    <row r="5" spans="1:10" ht="13.15" x14ac:dyDescent="0.4">
      <c r="A5" s="17"/>
      <c r="B5" s="17"/>
      <c r="C5" s="17"/>
      <c r="D5" s="17"/>
      <c r="E5" s="17"/>
      <c r="F5" s="17"/>
      <c r="G5" s="17"/>
      <c r="H5" s="17"/>
      <c r="I5" s="17"/>
    </row>
    <row r="6" spans="1:10" ht="18" x14ac:dyDescent="0.55000000000000004">
      <c r="A6" s="17"/>
      <c r="B6" s="48" t="s">
        <v>25</v>
      </c>
      <c r="C6" s="17"/>
      <c r="D6" s="17"/>
      <c r="E6" s="17"/>
      <c r="F6" s="17"/>
      <c r="G6" s="17"/>
      <c r="H6" s="17"/>
      <c r="I6" s="17"/>
    </row>
    <row r="7" spans="1:10" ht="13.5" customHeight="1" x14ac:dyDescent="0.65">
      <c r="A7" s="17"/>
      <c r="B7" s="43"/>
      <c r="C7" s="17"/>
      <c r="D7" s="17"/>
      <c r="E7" s="17"/>
      <c r="F7" s="17"/>
      <c r="G7" s="17"/>
      <c r="H7" s="17"/>
      <c r="I7" s="17"/>
    </row>
    <row r="8" spans="1:10" ht="15.75" x14ac:dyDescent="0.5">
      <c r="A8" s="17"/>
      <c r="B8" s="18" t="s">
        <v>206</v>
      </c>
      <c r="C8" s="28"/>
      <c r="D8" s="28"/>
      <c r="E8" s="28"/>
      <c r="F8" s="28"/>
      <c r="G8" s="28"/>
      <c r="H8" s="17"/>
      <c r="I8" s="17"/>
    </row>
    <row r="9" spans="1:10" ht="15.75" x14ac:dyDescent="0.5">
      <c r="A9" s="17"/>
      <c r="B9" s="18"/>
      <c r="C9" s="28"/>
      <c r="D9" s="28"/>
      <c r="E9" s="28"/>
      <c r="F9" s="28"/>
      <c r="G9" s="28"/>
      <c r="H9" s="17"/>
      <c r="I9" s="17"/>
    </row>
    <row r="10" spans="1:10" ht="29.25" customHeight="1" x14ac:dyDescent="0.4">
      <c r="A10" s="17"/>
      <c r="B10" s="148" t="s">
        <v>207</v>
      </c>
      <c r="C10" s="149" t="s">
        <v>208</v>
      </c>
      <c r="D10" s="149" t="s">
        <v>209</v>
      </c>
      <c r="E10" s="149" t="s">
        <v>210</v>
      </c>
      <c r="F10" s="149" t="s">
        <v>211</v>
      </c>
      <c r="G10" s="149" t="s">
        <v>212</v>
      </c>
      <c r="H10" s="149" t="s">
        <v>213</v>
      </c>
      <c r="I10" s="17"/>
      <c r="J10" s="6"/>
    </row>
    <row r="11" spans="1:10" ht="15.75" x14ac:dyDescent="0.4">
      <c r="A11" s="17"/>
      <c r="B11" s="150" t="s">
        <v>214</v>
      </c>
      <c r="C11" s="67">
        <v>419</v>
      </c>
      <c r="D11" s="67">
        <v>0</v>
      </c>
      <c r="E11" s="67">
        <v>233</v>
      </c>
      <c r="F11" s="67">
        <v>186</v>
      </c>
      <c r="G11" s="67">
        <v>0</v>
      </c>
      <c r="H11" s="151">
        <v>55.61</v>
      </c>
      <c r="I11" s="17"/>
    </row>
    <row r="12" spans="1:10" ht="15.75" x14ac:dyDescent="0.4">
      <c r="A12" s="17"/>
      <c r="B12" s="150" t="s">
        <v>215</v>
      </c>
      <c r="C12" s="67">
        <v>200</v>
      </c>
      <c r="D12" s="67">
        <v>0</v>
      </c>
      <c r="E12" s="67">
        <v>128</v>
      </c>
      <c r="F12" s="150">
        <v>72</v>
      </c>
      <c r="G12" s="150">
        <v>0</v>
      </c>
      <c r="H12" s="151">
        <v>64</v>
      </c>
      <c r="I12" s="17"/>
    </row>
    <row r="13" spans="1:10" ht="15.75" x14ac:dyDescent="0.4">
      <c r="A13" s="17"/>
      <c r="B13" s="150" t="s">
        <v>216</v>
      </c>
      <c r="C13" s="67">
        <v>200</v>
      </c>
      <c r="D13" s="67">
        <v>0</v>
      </c>
      <c r="E13" s="67">
        <v>80</v>
      </c>
      <c r="F13" s="67">
        <v>118</v>
      </c>
      <c r="G13" s="67">
        <v>2</v>
      </c>
      <c r="H13" s="151">
        <v>40</v>
      </c>
      <c r="I13" s="17"/>
    </row>
    <row r="14" spans="1:10" ht="15.75" x14ac:dyDescent="0.4">
      <c r="A14" s="17"/>
      <c r="B14" s="150" t="s">
        <v>217</v>
      </c>
      <c r="C14" s="67">
        <v>30</v>
      </c>
      <c r="D14" s="67">
        <v>0</v>
      </c>
      <c r="E14" s="67">
        <v>12</v>
      </c>
      <c r="F14" s="67">
        <v>18</v>
      </c>
      <c r="G14" s="67">
        <v>0</v>
      </c>
      <c r="H14" s="151">
        <v>40</v>
      </c>
      <c r="I14" s="17"/>
    </row>
    <row r="15" spans="1:10" ht="15.75" x14ac:dyDescent="0.5">
      <c r="A15" s="17"/>
      <c r="B15" s="152"/>
      <c r="C15" s="64"/>
      <c r="D15" s="64"/>
      <c r="E15" s="64"/>
      <c r="F15" s="64"/>
      <c r="G15" s="64"/>
      <c r="H15" s="44"/>
      <c r="I15" s="17"/>
    </row>
    <row r="16" spans="1:10" ht="15.75" x14ac:dyDescent="0.5">
      <c r="A16" s="17"/>
      <c r="B16" s="65" t="s">
        <v>218</v>
      </c>
      <c r="C16" s="28"/>
      <c r="D16" s="28"/>
      <c r="E16" s="28"/>
      <c r="F16" s="28"/>
      <c r="G16" s="28"/>
      <c r="H16" s="17"/>
      <c r="I16" s="17"/>
    </row>
    <row r="17" spans="1:9" ht="17.649999999999999" x14ac:dyDescent="0.5">
      <c r="A17" s="17"/>
      <c r="B17" s="28" t="s">
        <v>219</v>
      </c>
      <c r="C17" s="28"/>
      <c r="D17" s="28"/>
      <c r="E17" s="28"/>
      <c r="F17" s="28"/>
      <c r="G17" s="28"/>
      <c r="H17" s="17"/>
      <c r="I17" s="17"/>
    </row>
    <row r="18" spans="1:9" ht="15.75" x14ac:dyDescent="0.5">
      <c r="A18" s="17"/>
      <c r="C18" s="28"/>
      <c r="D18" s="28"/>
      <c r="E18" s="28"/>
      <c r="F18" s="28"/>
      <c r="G18" s="28"/>
      <c r="H18" s="17"/>
      <c r="I18" s="17"/>
    </row>
    <row r="19" spans="1:9" ht="15.75" x14ac:dyDescent="0.5">
      <c r="A19" s="17"/>
      <c r="B19" s="68" t="s">
        <v>64</v>
      </c>
      <c r="C19" s="28"/>
      <c r="D19" s="28"/>
      <c r="E19" s="28"/>
      <c r="F19" s="28"/>
      <c r="G19" s="28"/>
      <c r="H19" s="17"/>
      <c r="I19" s="17"/>
    </row>
    <row r="20" spans="1:9" ht="13.15" x14ac:dyDescent="0.4">
      <c r="A20" s="17"/>
      <c r="B20" s="45"/>
      <c r="C20" s="17"/>
      <c r="D20" s="17"/>
      <c r="E20" s="17"/>
      <c r="F20" s="17"/>
      <c r="G20" s="17"/>
      <c r="H20" s="17"/>
      <c r="I20" s="17"/>
    </row>
    <row r="21" spans="1:9" ht="13.15" x14ac:dyDescent="0.4">
      <c r="A21" s="17"/>
      <c r="B21" s="46"/>
      <c r="C21" s="17"/>
      <c r="D21" s="17"/>
      <c r="E21" s="17"/>
      <c r="F21" s="17"/>
      <c r="G21" s="17"/>
      <c r="H21" s="17"/>
      <c r="I21" s="17"/>
    </row>
    <row r="22" spans="1:9" ht="13.15" x14ac:dyDescent="0.4">
      <c r="A22" s="17"/>
      <c r="B22" s="17"/>
      <c r="C22" s="17"/>
      <c r="D22" s="17"/>
      <c r="E22" s="17"/>
      <c r="F22" s="17"/>
      <c r="G22" s="17"/>
      <c r="H22" s="17"/>
      <c r="I22" s="17"/>
    </row>
    <row r="23" spans="1:9" ht="13.15" x14ac:dyDescent="0.4">
      <c r="A23" s="17"/>
      <c r="B23" s="17"/>
      <c r="C23" s="17"/>
      <c r="D23" s="17"/>
      <c r="E23" s="17"/>
      <c r="F23" s="17"/>
      <c r="G23" s="17"/>
      <c r="H23" s="17"/>
      <c r="I23" s="17"/>
    </row>
    <row r="24" spans="1:9" ht="13.15" x14ac:dyDescent="0.4">
      <c r="A24" s="17"/>
      <c r="B24" s="17"/>
      <c r="C24" s="17"/>
      <c r="D24" s="17"/>
      <c r="E24" s="17"/>
      <c r="F24" s="17"/>
      <c r="G24" s="17"/>
      <c r="H24" s="17"/>
      <c r="I24" s="17"/>
    </row>
    <row r="25" spans="1:9" ht="13.15" x14ac:dyDescent="0.4">
      <c r="A25" s="17"/>
      <c r="B25" s="17"/>
      <c r="C25" s="17"/>
      <c r="D25" s="17"/>
      <c r="E25" s="17" t="s">
        <v>220</v>
      </c>
      <c r="F25" s="17"/>
      <c r="G25" s="17"/>
      <c r="H25" s="17"/>
      <c r="I25" s="17"/>
    </row>
    <row r="26" spans="1:9" ht="13.15" x14ac:dyDescent="0.4">
      <c r="A26" s="17"/>
      <c r="B26" s="17"/>
      <c r="C26" s="17"/>
      <c r="D26" s="17"/>
      <c r="E26" s="17"/>
      <c r="F26" s="17"/>
      <c r="G26" s="17"/>
      <c r="H26" s="17"/>
      <c r="I26" s="17"/>
    </row>
    <row r="27" spans="1:9" ht="13.15" x14ac:dyDescent="0.4">
      <c r="A27" s="17"/>
      <c r="B27" s="17"/>
      <c r="C27" s="17"/>
      <c r="D27" s="17"/>
      <c r="E27" s="17"/>
      <c r="F27" s="17"/>
      <c r="G27" s="17"/>
      <c r="H27" s="17"/>
      <c r="I27" s="17"/>
    </row>
    <row r="28" spans="1:9" ht="13.15" x14ac:dyDescent="0.4">
      <c r="A28" s="17"/>
      <c r="B28" s="17"/>
      <c r="C28" s="17"/>
      <c r="D28" s="17"/>
      <c r="E28" s="17"/>
      <c r="F28" s="17"/>
      <c r="G28" s="17"/>
      <c r="H28" s="17"/>
      <c r="I28" s="17"/>
    </row>
    <row r="29" spans="1:9" ht="13.15" x14ac:dyDescent="0.4">
      <c r="A29" s="17"/>
      <c r="B29" s="17"/>
      <c r="C29" s="17"/>
      <c r="D29" s="17"/>
      <c r="E29" s="17"/>
      <c r="F29" s="17"/>
      <c r="G29" s="17"/>
      <c r="H29" s="17"/>
      <c r="I29" s="17"/>
    </row>
  </sheetData>
  <hyperlinks>
    <hyperlink ref="B19" location="Information!A1" display="Return to information" xr:uid="{D4683771-B307-48DC-8F00-58D9CA7CFCD5}"/>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7960-9A1E-451B-9CA3-FB4416137524}">
  <sheetPr>
    <tabColor rgb="FFE86E1E"/>
    <pageSetUpPr autoPageBreaks="0"/>
  </sheetPr>
  <dimension ref="A1:J55"/>
  <sheetViews>
    <sheetView showGridLines="0" zoomScaleNormal="100" workbookViewId="0"/>
  </sheetViews>
  <sheetFormatPr defaultRowHeight="12.4" x14ac:dyDescent="0.3"/>
  <cols>
    <col min="1" max="1" width="2.3515625" customWidth="1"/>
    <col min="2" max="2" width="42.76171875" customWidth="1"/>
    <col min="3" max="3" width="15.46875" customWidth="1"/>
    <col min="4" max="4" width="36.234375" customWidth="1"/>
    <col min="5" max="5" width="35.87890625" customWidth="1"/>
    <col min="6" max="6" width="16.64453125" customWidth="1"/>
    <col min="7" max="7" width="17.1171875" customWidth="1"/>
    <col min="8" max="8" width="15.76171875" customWidth="1"/>
  </cols>
  <sheetData>
    <row r="1" spans="1:10" ht="13.15" x14ac:dyDescent="0.4">
      <c r="A1" s="17"/>
      <c r="B1" s="17"/>
      <c r="C1" s="17"/>
      <c r="D1" s="17"/>
      <c r="E1" s="17"/>
      <c r="F1" s="17"/>
    </row>
    <row r="2" spans="1:10" ht="13.15" x14ac:dyDescent="0.4">
      <c r="A2" s="17"/>
      <c r="B2" s="17"/>
      <c r="C2" s="17"/>
      <c r="D2" s="17"/>
      <c r="E2" s="17"/>
      <c r="F2" s="17"/>
    </row>
    <row r="3" spans="1:10" ht="13.15" x14ac:dyDescent="0.4">
      <c r="A3" s="17"/>
      <c r="B3" s="17"/>
      <c r="C3" s="17"/>
      <c r="D3" s="17"/>
      <c r="E3" s="17"/>
      <c r="F3" s="17"/>
    </row>
    <row r="4" spans="1:10" ht="13.15" x14ac:dyDescent="0.4">
      <c r="A4" s="17"/>
      <c r="B4" s="17"/>
      <c r="C4" s="17"/>
      <c r="D4" s="17"/>
      <c r="E4" s="17"/>
      <c r="F4" s="17"/>
    </row>
    <row r="5" spans="1:10" ht="13.15" x14ac:dyDescent="0.4">
      <c r="A5" s="17"/>
      <c r="B5" s="17"/>
      <c r="C5" s="17"/>
      <c r="D5" s="17"/>
      <c r="E5" s="17"/>
      <c r="F5" s="17"/>
    </row>
    <row r="6" spans="1:10" ht="18" x14ac:dyDescent="0.55000000000000004">
      <c r="A6" s="17"/>
      <c r="B6" s="48" t="s">
        <v>25</v>
      </c>
      <c r="C6" s="17"/>
      <c r="D6" s="17"/>
      <c r="E6" s="17"/>
      <c r="F6" s="17"/>
    </row>
    <row r="7" spans="1:10" ht="13.5" customHeight="1" x14ac:dyDescent="0.65">
      <c r="A7" s="17"/>
      <c r="B7" s="43"/>
      <c r="C7" s="17"/>
      <c r="D7" s="17"/>
      <c r="E7" s="17"/>
      <c r="F7" s="17"/>
    </row>
    <row r="8" spans="1:10" ht="15.75" x14ac:dyDescent="0.5">
      <c r="A8" s="17"/>
      <c r="B8" s="18" t="s">
        <v>221</v>
      </c>
      <c r="C8" s="17"/>
      <c r="D8" s="17"/>
      <c r="E8" s="17"/>
      <c r="F8" s="17"/>
    </row>
    <row r="9" spans="1:10" ht="15.75" x14ac:dyDescent="0.4">
      <c r="A9" s="17"/>
      <c r="B9" s="89" t="s">
        <v>222</v>
      </c>
      <c r="C9" s="17"/>
      <c r="D9" s="17"/>
      <c r="E9" s="17"/>
      <c r="F9" s="17"/>
      <c r="H9" s="15"/>
      <c r="I9" s="15"/>
      <c r="J9" s="15"/>
    </row>
    <row r="10" spans="1:10" ht="15.75" x14ac:dyDescent="0.4">
      <c r="A10" s="17"/>
      <c r="B10" s="89" t="s">
        <v>223</v>
      </c>
      <c r="C10" s="17"/>
      <c r="D10" s="17"/>
      <c r="E10" s="17"/>
      <c r="F10" s="17"/>
      <c r="H10" s="15"/>
      <c r="I10" s="15"/>
      <c r="J10" s="15"/>
    </row>
    <row r="11" spans="1:10" ht="15.75" x14ac:dyDescent="0.4">
      <c r="A11" s="17"/>
      <c r="B11" s="89" t="s">
        <v>224</v>
      </c>
      <c r="C11" s="17"/>
      <c r="D11" s="17"/>
      <c r="E11" s="17"/>
      <c r="F11" s="17"/>
      <c r="H11" s="15"/>
      <c r="I11" s="15"/>
      <c r="J11" s="15"/>
    </row>
    <row r="12" spans="1:10" ht="15.75" x14ac:dyDescent="0.4">
      <c r="A12" s="17"/>
      <c r="B12" s="89"/>
      <c r="C12" s="17"/>
      <c r="D12" s="17"/>
      <c r="E12" s="17"/>
      <c r="F12" s="17"/>
    </row>
    <row r="13" spans="1:10" ht="13.15" x14ac:dyDescent="0.4">
      <c r="A13" s="17"/>
      <c r="B13" s="45"/>
      <c r="C13" s="17"/>
      <c r="D13" s="17"/>
      <c r="E13" s="17"/>
      <c r="F13" s="17"/>
    </row>
    <row r="14" spans="1:10" ht="13.15" x14ac:dyDescent="0.4">
      <c r="A14" s="17"/>
      <c r="B14" s="45"/>
      <c r="C14" s="17"/>
      <c r="D14" s="17"/>
      <c r="E14" s="17"/>
      <c r="F14" s="17"/>
    </row>
    <row r="15" spans="1:10" ht="13.15" x14ac:dyDescent="0.4">
      <c r="A15" s="17"/>
      <c r="B15" s="45"/>
      <c r="C15" s="17"/>
      <c r="D15" s="17"/>
      <c r="E15" s="17"/>
      <c r="F15" s="17"/>
    </row>
    <row r="16" spans="1:10" ht="13.15" x14ac:dyDescent="0.4">
      <c r="A16" s="17"/>
      <c r="B16" s="45"/>
      <c r="C16" s="17"/>
      <c r="D16" s="17"/>
      <c r="E16" s="17"/>
      <c r="F16" s="17"/>
    </row>
    <row r="17" spans="1:6" ht="13.15" x14ac:dyDescent="0.4">
      <c r="A17" s="17"/>
      <c r="B17" s="45"/>
      <c r="C17" s="17"/>
      <c r="D17" s="17"/>
      <c r="E17" s="17"/>
      <c r="F17" s="17"/>
    </row>
    <row r="18" spans="1:6" ht="13.15" x14ac:dyDescent="0.4">
      <c r="A18" s="17"/>
      <c r="B18" s="45"/>
      <c r="C18" s="17"/>
      <c r="D18" s="17"/>
      <c r="E18" s="17"/>
      <c r="F18" s="17"/>
    </row>
    <row r="19" spans="1:6" ht="13.15" x14ac:dyDescent="0.4">
      <c r="A19" s="17"/>
      <c r="B19" s="45"/>
      <c r="C19" s="17"/>
      <c r="D19" s="17"/>
      <c r="E19" s="17"/>
      <c r="F19" s="17"/>
    </row>
    <row r="20" spans="1:6" ht="13.15" x14ac:dyDescent="0.4">
      <c r="A20" s="17"/>
      <c r="B20" s="45"/>
      <c r="C20" s="17"/>
      <c r="D20" s="17"/>
      <c r="E20" s="17"/>
      <c r="F20" s="17"/>
    </row>
    <row r="21" spans="1:6" ht="13.15" x14ac:dyDescent="0.4">
      <c r="A21" s="17"/>
      <c r="B21" s="45"/>
      <c r="C21" s="17"/>
      <c r="D21" s="17"/>
      <c r="E21" s="17"/>
      <c r="F21" s="17"/>
    </row>
    <row r="22" spans="1:6" ht="13.15" x14ac:dyDescent="0.4">
      <c r="A22" s="17"/>
      <c r="B22" s="45"/>
      <c r="C22" s="17"/>
      <c r="D22" s="17"/>
      <c r="E22" s="17"/>
      <c r="F22" s="17"/>
    </row>
    <row r="23" spans="1:6" ht="13.15" x14ac:dyDescent="0.4">
      <c r="A23" s="17"/>
      <c r="B23" s="45"/>
      <c r="C23" s="17"/>
      <c r="D23" s="17"/>
      <c r="E23" s="17"/>
      <c r="F23" s="17"/>
    </row>
    <row r="24" spans="1:6" ht="13.15" x14ac:dyDescent="0.4">
      <c r="A24" s="17"/>
      <c r="B24" s="45"/>
      <c r="C24" s="17"/>
      <c r="D24" s="17"/>
      <c r="E24" s="17"/>
      <c r="F24" s="17"/>
    </row>
    <row r="25" spans="1:6" ht="13.15" x14ac:dyDescent="0.4">
      <c r="A25" s="17"/>
      <c r="B25" s="45"/>
      <c r="C25" s="17"/>
      <c r="D25" s="17"/>
      <c r="E25" s="17"/>
      <c r="F25" s="17"/>
    </row>
    <row r="26" spans="1:6" ht="13.15" x14ac:dyDescent="0.4">
      <c r="A26" s="17"/>
      <c r="B26" s="45"/>
      <c r="C26" s="17"/>
      <c r="D26" s="17"/>
      <c r="E26" s="17"/>
      <c r="F26" s="17"/>
    </row>
    <row r="27" spans="1:6" ht="13.15" x14ac:dyDescent="0.4">
      <c r="A27" s="17"/>
      <c r="B27" s="45"/>
      <c r="C27" s="17"/>
      <c r="D27" s="17"/>
      <c r="E27" s="17"/>
      <c r="F27" s="17"/>
    </row>
    <row r="28" spans="1:6" ht="13.15" x14ac:dyDescent="0.4">
      <c r="A28" s="17"/>
      <c r="B28" s="46"/>
      <c r="C28" s="17"/>
      <c r="D28" s="17"/>
      <c r="E28" s="17"/>
      <c r="F28" s="17"/>
    </row>
    <row r="29" spans="1:6" ht="13.15" x14ac:dyDescent="0.4">
      <c r="A29" s="17"/>
      <c r="B29" s="17"/>
      <c r="C29" s="17"/>
      <c r="D29" s="17"/>
      <c r="E29" s="17"/>
      <c r="F29" s="17"/>
    </row>
    <row r="30" spans="1:6" ht="13.15" x14ac:dyDescent="0.4">
      <c r="A30" s="17"/>
      <c r="B30" s="17"/>
      <c r="C30" s="17"/>
      <c r="D30" s="17"/>
      <c r="E30" s="17"/>
      <c r="F30" s="17"/>
    </row>
    <row r="31" spans="1:6" ht="13.15" x14ac:dyDescent="0.4">
      <c r="A31" s="17"/>
      <c r="B31" s="17"/>
      <c r="C31" s="17"/>
      <c r="D31" s="17"/>
      <c r="E31" s="17"/>
      <c r="F31" s="17"/>
    </row>
    <row r="32" spans="1:6" ht="13.15" x14ac:dyDescent="0.4">
      <c r="A32" s="17"/>
      <c r="B32" s="17"/>
      <c r="C32" s="17"/>
      <c r="D32" s="17"/>
      <c r="E32" s="17"/>
      <c r="F32" s="17"/>
    </row>
    <row r="33" spans="1:6" ht="13.15" x14ac:dyDescent="0.4">
      <c r="A33" s="17"/>
      <c r="B33" s="17"/>
      <c r="C33" s="17"/>
      <c r="D33" s="17"/>
      <c r="E33" s="17"/>
      <c r="F33" s="17"/>
    </row>
    <row r="34" spans="1:6" ht="13.15" x14ac:dyDescent="0.4">
      <c r="A34" s="17"/>
      <c r="B34" s="17"/>
      <c r="C34" s="17"/>
      <c r="D34" s="17"/>
      <c r="E34" s="17"/>
      <c r="F34" s="17"/>
    </row>
    <row r="35" spans="1:6" ht="13.15" x14ac:dyDescent="0.4">
      <c r="A35" s="17"/>
      <c r="B35" s="17"/>
      <c r="C35" s="17"/>
      <c r="D35" s="17"/>
      <c r="E35" s="17"/>
      <c r="F35" s="17"/>
    </row>
    <row r="36" spans="1:6" ht="13.15" x14ac:dyDescent="0.4">
      <c r="A36" s="17"/>
      <c r="B36" s="17"/>
      <c r="C36" s="17"/>
      <c r="D36" s="17"/>
      <c r="E36" s="17"/>
      <c r="F36" s="17"/>
    </row>
    <row r="37" spans="1:6" ht="13.15" x14ac:dyDescent="0.4">
      <c r="A37" s="17"/>
      <c r="B37" s="17"/>
      <c r="C37" s="17"/>
      <c r="D37" s="17"/>
      <c r="E37" s="17"/>
      <c r="F37" s="17"/>
    </row>
    <row r="38" spans="1:6" ht="13.15" x14ac:dyDescent="0.4">
      <c r="A38" s="17"/>
      <c r="B38" s="17"/>
      <c r="C38" s="17"/>
      <c r="D38" s="17"/>
      <c r="E38" s="17"/>
      <c r="F38" s="17"/>
    </row>
    <row r="39" spans="1:6" ht="15.75" x14ac:dyDescent="0.5">
      <c r="A39" s="17"/>
      <c r="B39" s="153" t="s">
        <v>225</v>
      </c>
      <c r="C39" s="154" t="s">
        <v>75</v>
      </c>
      <c r="D39" s="81" t="s">
        <v>226</v>
      </c>
      <c r="E39" s="81" t="s">
        <v>227</v>
      </c>
      <c r="F39" s="17"/>
    </row>
    <row r="40" spans="1:6" ht="15.75" x14ac:dyDescent="0.5">
      <c r="A40" s="17"/>
      <c r="B40" s="155" t="s">
        <v>228</v>
      </c>
      <c r="C40" s="156">
        <v>220</v>
      </c>
      <c r="D40" s="85">
        <f>C40/$C$46</f>
        <v>0.5</v>
      </c>
      <c r="E40" s="157">
        <f>D40</f>
        <v>0.5</v>
      </c>
      <c r="F40" s="17"/>
    </row>
    <row r="41" spans="1:6" ht="15.75" x14ac:dyDescent="0.5">
      <c r="A41" s="17"/>
      <c r="B41" s="155" t="s">
        <v>229</v>
      </c>
      <c r="C41" s="156">
        <v>107</v>
      </c>
      <c r="D41" s="85">
        <f t="shared" ref="D41:D45" si="0">C41/$C$46</f>
        <v>0.24318181818181819</v>
      </c>
      <c r="E41" s="157">
        <f>SUM($D$40:D41)</f>
        <v>0.74318181818181817</v>
      </c>
      <c r="F41" s="17"/>
    </row>
    <row r="42" spans="1:6" ht="15.75" x14ac:dyDescent="0.5">
      <c r="A42" s="17"/>
      <c r="B42" s="155" t="s">
        <v>230</v>
      </c>
      <c r="C42" s="156">
        <v>42</v>
      </c>
      <c r="D42" s="85">
        <f t="shared" si="0"/>
        <v>9.5454545454545459E-2</v>
      </c>
      <c r="E42" s="157">
        <f>SUM($D$40:D42)</f>
        <v>0.83863636363636362</v>
      </c>
      <c r="F42" s="17"/>
    </row>
    <row r="43" spans="1:6" ht="15.75" x14ac:dyDescent="0.5">
      <c r="A43" s="17"/>
      <c r="B43" s="155" t="s">
        <v>231</v>
      </c>
      <c r="C43" s="156">
        <v>19</v>
      </c>
      <c r="D43" s="85">
        <f t="shared" si="0"/>
        <v>4.3181818181818182E-2</v>
      </c>
      <c r="E43" s="157">
        <f>SUM($D$40:D43)</f>
        <v>0.88181818181818183</v>
      </c>
      <c r="F43" s="17"/>
    </row>
    <row r="44" spans="1:6" ht="15.75" x14ac:dyDescent="0.5">
      <c r="A44" s="17"/>
      <c r="B44" s="155" t="s">
        <v>232</v>
      </c>
      <c r="C44" s="156">
        <v>11</v>
      </c>
      <c r="D44" s="85">
        <f t="shared" si="0"/>
        <v>2.5000000000000001E-2</v>
      </c>
      <c r="E44" s="157">
        <f>SUM($D$40:D44)</f>
        <v>0.90681818181818186</v>
      </c>
      <c r="F44" s="17"/>
    </row>
    <row r="45" spans="1:6" ht="15.75" x14ac:dyDescent="0.5">
      <c r="A45" s="17"/>
      <c r="B45" s="155" t="s">
        <v>125</v>
      </c>
      <c r="C45" s="156">
        <v>41</v>
      </c>
      <c r="D45" s="85">
        <f t="shared" si="0"/>
        <v>9.3181818181818185E-2</v>
      </c>
      <c r="E45" s="157">
        <f>SUM($D$40:D45)</f>
        <v>1</v>
      </c>
      <c r="F45" s="17"/>
    </row>
    <row r="46" spans="1:6" ht="15.75" x14ac:dyDescent="0.5">
      <c r="A46" s="17"/>
      <c r="B46" s="158" t="s">
        <v>75</v>
      </c>
      <c r="C46" s="159">
        <f>SUM(C40:C45)</f>
        <v>440</v>
      </c>
      <c r="D46" s="182">
        <f>SUM(D40:D45)</f>
        <v>1</v>
      </c>
      <c r="E46" s="86">
        <f>D46</f>
        <v>1</v>
      </c>
      <c r="F46" s="17"/>
    </row>
    <row r="47" spans="1:6" ht="15.75" x14ac:dyDescent="0.5">
      <c r="A47" s="17"/>
      <c r="B47" s="28"/>
      <c r="C47" s="28"/>
      <c r="D47" s="28"/>
      <c r="E47" s="28"/>
      <c r="F47" s="17"/>
    </row>
    <row r="48" spans="1:6" ht="15.75" x14ac:dyDescent="0.5">
      <c r="A48" s="17"/>
      <c r="B48" s="65" t="s">
        <v>218</v>
      </c>
      <c r="C48" s="28"/>
      <c r="D48" s="28"/>
      <c r="E48" s="28"/>
      <c r="F48" s="17"/>
    </row>
    <row r="49" spans="1:6" ht="15.75" x14ac:dyDescent="0.5">
      <c r="A49" s="17"/>
      <c r="B49" s="28"/>
      <c r="C49" s="28"/>
      <c r="D49" s="28"/>
      <c r="E49" s="28"/>
      <c r="F49" s="17"/>
    </row>
    <row r="50" spans="1:6" ht="15.75" x14ac:dyDescent="0.5">
      <c r="A50" s="17"/>
      <c r="B50" s="68" t="s">
        <v>64</v>
      </c>
      <c r="C50" s="28"/>
      <c r="D50" s="28"/>
      <c r="E50" s="28"/>
      <c r="F50" s="17"/>
    </row>
    <row r="51" spans="1:6" ht="15.75" x14ac:dyDescent="0.5">
      <c r="A51" s="17"/>
      <c r="B51" s="28"/>
      <c r="C51" s="28"/>
      <c r="D51" s="28"/>
      <c r="E51" s="28"/>
      <c r="F51" s="17"/>
    </row>
    <row r="52" spans="1:6" ht="13.15" x14ac:dyDescent="0.4">
      <c r="A52" s="17"/>
      <c r="B52" s="17"/>
      <c r="C52" s="17"/>
      <c r="D52" s="17"/>
      <c r="E52" s="17"/>
      <c r="F52" s="17"/>
    </row>
    <row r="53" spans="1:6" ht="13.15" x14ac:dyDescent="0.4">
      <c r="A53" s="17"/>
      <c r="B53" s="17"/>
      <c r="C53" s="17"/>
      <c r="D53" s="17"/>
      <c r="E53" s="17"/>
      <c r="F53" s="17"/>
    </row>
    <row r="54" spans="1:6" ht="13.15" x14ac:dyDescent="0.4">
      <c r="A54" s="17"/>
      <c r="B54" s="17"/>
      <c r="C54" s="17"/>
      <c r="D54" s="17"/>
      <c r="E54" s="17"/>
      <c r="F54" s="17"/>
    </row>
    <row r="55" spans="1:6" ht="13.15" x14ac:dyDescent="0.4">
      <c r="A55" s="17"/>
      <c r="B55" s="17"/>
      <c r="C55" s="17"/>
      <c r="D55" s="17"/>
      <c r="E55" s="17"/>
      <c r="F55" s="17"/>
    </row>
  </sheetData>
  <sortState xmlns:xlrd2="http://schemas.microsoft.com/office/spreadsheetml/2017/richdata2" ref="C40:C45">
    <sortCondition descending="1" ref="C39:C45"/>
  </sortState>
  <hyperlinks>
    <hyperlink ref="B50" location="Information!A1" display="Return to information" xr:uid="{A6998646-B574-43FD-92F1-49432AB12748}"/>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BC60-709D-4453-919E-2F30EF498DC0}">
  <sheetPr>
    <tabColor rgb="FFE86E1E"/>
    <pageSetUpPr autoPageBreaks="0"/>
  </sheetPr>
  <dimension ref="A1:H39"/>
  <sheetViews>
    <sheetView showGridLines="0" workbookViewId="0"/>
  </sheetViews>
  <sheetFormatPr defaultRowHeight="12.4" x14ac:dyDescent="0.3"/>
  <cols>
    <col min="1" max="1" width="2.3515625" customWidth="1"/>
    <col min="2" max="2" width="15.3515625" customWidth="1"/>
    <col min="3" max="3" width="14.76171875" customWidth="1"/>
    <col min="4" max="4" width="15.3515625" customWidth="1"/>
    <col min="5" max="5" width="15.234375" customWidth="1"/>
    <col min="6" max="6" width="30" customWidth="1"/>
    <col min="7" max="7" width="14.3515625" customWidth="1"/>
    <col min="8" max="8" width="31.76171875" customWidth="1"/>
  </cols>
  <sheetData>
    <row r="1" spans="1:8" ht="13.15" x14ac:dyDescent="0.4">
      <c r="A1" s="17"/>
      <c r="B1" s="17"/>
      <c r="C1" s="17"/>
      <c r="D1" s="17"/>
      <c r="E1" s="17"/>
      <c r="F1" s="17"/>
      <c r="G1" s="17"/>
      <c r="H1" s="17"/>
    </row>
    <row r="2" spans="1:8" ht="13.15" x14ac:dyDescent="0.4">
      <c r="A2" s="17"/>
      <c r="B2" s="17"/>
      <c r="C2" s="17"/>
      <c r="D2" s="17"/>
      <c r="E2" s="17"/>
      <c r="F2" s="17"/>
      <c r="G2" s="17"/>
      <c r="H2" s="17"/>
    </row>
    <row r="3" spans="1:8" ht="13.15" x14ac:dyDescent="0.4">
      <c r="A3" s="17"/>
      <c r="B3" s="17"/>
      <c r="C3" s="17"/>
      <c r="D3" s="17"/>
      <c r="E3" s="17"/>
      <c r="F3" s="17"/>
      <c r="G3" s="17"/>
      <c r="H3" s="17"/>
    </row>
    <row r="4" spans="1:8" ht="13.15" x14ac:dyDescent="0.4">
      <c r="A4" s="17"/>
      <c r="B4" s="17"/>
      <c r="C4" s="17"/>
      <c r="D4" s="17"/>
      <c r="E4" s="17"/>
      <c r="F4" s="17"/>
      <c r="G4" s="17"/>
      <c r="H4" s="17"/>
    </row>
    <row r="5" spans="1:8" ht="13.15" x14ac:dyDescent="0.4">
      <c r="A5" s="17"/>
      <c r="B5" s="17"/>
      <c r="C5" s="17"/>
      <c r="D5" s="17"/>
      <c r="E5" s="17"/>
      <c r="F5" s="17"/>
      <c r="G5" s="17"/>
      <c r="H5" s="17"/>
    </row>
    <row r="6" spans="1:8" ht="18" x14ac:dyDescent="0.55000000000000004">
      <c r="A6" s="17"/>
      <c r="B6" s="48" t="s">
        <v>25</v>
      </c>
      <c r="C6" s="17"/>
      <c r="D6" s="17"/>
      <c r="E6" s="17"/>
      <c r="F6" s="17"/>
      <c r="G6" s="17"/>
      <c r="H6" s="17"/>
    </row>
    <row r="7" spans="1:8" ht="13.15" x14ac:dyDescent="0.4">
      <c r="A7" s="17"/>
      <c r="B7" s="17"/>
      <c r="C7" s="17"/>
      <c r="D7" s="17"/>
      <c r="E7" s="17"/>
      <c r="F7" s="17"/>
      <c r="G7" s="17"/>
      <c r="H7" s="17"/>
    </row>
    <row r="8" spans="1:8" ht="15.75" x14ac:dyDescent="0.5">
      <c r="A8" s="17"/>
      <c r="B8" s="18" t="s">
        <v>233</v>
      </c>
      <c r="C8" s="28"/>
      <c r="D8" s="28"/>
      <c r="E8" s="28"/>
      <c r="F8" s="28"/>
      <c r="G8" s="17"/>
      <c r="H8" s="17"/>
    </row>
    <row r="9" spans="1:8" ht="15.75" x14ac:dyDescent="0.5">
      <c r="A9" s="17"/>
      <c r="B9" s="18"/>
      <c r="C9" s="28"/>
      <c r="D9" s="28"/>
      <c r="E9" s="28"/>
      <c r="F9" s="28"/>
      <c r="G9" s="17"/>
      <c r="H9" s="17"/>
    </row>
    <row r="10" spans="1:8" ht="33.4" x14ac:dyDescent="0.4">
      <c r="A10" s="17"/>
      <c r="B10" s="160" t="s">
        <v>197</v>
      </c>
      <c r="C10" s="160" t="s">
        <v>234</v>
      </c>
      <c r="D10" s="160" t="s">
        <v>235</v>
      </c>
      <c r="E10" s="160" t="s">
        <v>75</v>
      </c>
      <c r="F10" s="148" t="s">
        <v>236</v>
      </c>
      <c r="G10" s="17"/>
      <c r="H10" s="17"/>
    </row>
    <row r="11" spans="1:8" ht="15.75" x14ac:dyDescent="0.4">
      <c r="A11" s="17"/>
      <c r="B11" s="161" t="s">
        <v>184</v>
      </c>
      <c r="C11" s="162">
        <v>959668</v>
      </c>
      <c r="D11" s="162">
        <v>673654</v>
      </c>
      <c r="E11" s="163">
        <v>1633323</v>
      </c>
      <c r="F11" s="164">
        <v>0.435</v>
      </c>
      <c r="G11" s="40"/>
      <c r="H11" s="17"/>
    </row>
    <row r="12" spans="1:8" ht="15.75" x14ac:dyDescent="0.4">
      <c r="A12" s="17"/>
      <c r="B12" s="161" t="s">
        <v>173</v>
      </c>
      <c r="C12" s="162">
        <v>935147</v>
      </c>
      <c r="D12" s="162">
        <v>877844</v>
      </c>
      <c r="E12" s="163">
        <v>1812991</v>
      </c>
      <c r="F12" s="164">
        <v>0.59499999999999997</v>
      </c>
      <c r="G12" s="40"/>
      <c r="H12" s="17"/>
    </row>
    <row r="13" spans="1:8" ht="15.75" x14ac:dyDescent="0.4">
      <c r="A13" s="17"/>
      <c r="B13" s="161" t="s">
        <v>185</v>
      </c>
      <c r="C13" s="162">
        <v>562579</v>
      </c>
      <c r="D13" s="162">
        <v>634035</v>
      </c>
      <c r="E13" s="163">
        <v>1196615</v>
      </c>
      <c r="F13" s="164">
        <v>0.623</v>
      </c>
      <c r="G13" s="40"/>
      <c r="H13" s="17"/>
    </row>
    <row r="14" spans="1:8" ht="15.75" x14ac:dyDescent="0.4">
      <c r="A14" s="17"/>
      <c r="B14" s="161" t="s">
        <v>186</v>
      </c>
      <c r="C14" s="162">
        <v>531760</v>
      </c>
      <c r="D14" s="162">
        <v>530749</v>
      </c>
      <c r="E14" s="163">
        <v>1062509</v>
      </c>
      <c r="F14" s="164">
        <v>0.56499999999999995</v>
      </c>
      <c r="G14" s="40"/>
      <c r="H14" s="17"/>
    </row>
    <row r="15" spans="1:8" ht="15.75" x14ac:dyDescent="0.4">
      <c r="A15" s="17"/>
      <c r="B15" s="161" t="s">
        <v>176</v>
      </c>
      <c r="C15" s="162">
        <v>687195</v>
      </c>
      <c r="D15" s="162">
        <v>97478</v>
      </c>
      <c r="E15" s="163">
        <v>784673</v>
      </c>
      <c r="F15" s="164">
        <v>0.82699999999999996</v>
      </c>
      <c r="G15" s="40"/>
      <c r="H15" s="17"/>
    </row>
    <row r="16" spans="1:8" ht="15.75" x14ac:dyDescent="0.4">
      <c r="A16" s="17"/>
      <c r="B16" s="161" t="s">
        <v>187</v>
      </c>
      <c r="C16" s="162">
        <v>422999</v>
      </c>
      <c r="D16" s="162">
        <v>280231</v>
      </c>
      <c r="E16" s="163">
        <v>703229</v>
      </c>
      <c r="F16" s="164">
        <v>0.85299999999999998</v>
      </c>
      <c r="G16" s="40"/>
      <c r="H16" s="17"/>
    </row>
    <row r="17" spans="1:8" ht="15.75" x14ac:dyDescent="0.4">
      <c r="A17" s="17"/>
      <c r="B17" s="161" t="s">
        <v>178</v>
      </c>
      <c r="C17" s="162">
        <v>578530</v>
      </c>
      <c r="D17" s="162">
        <v>591609</v>
      </c>
      <c r="E17" s="163">
        <v>1170139</v>
      </c>
      <c r="F17" s="164">
        <v>0.89800000000000002</v>
      </c>
      <c r="G17" s="40"/>
      <c r="H17" s="17"/>
    </row>
    <row r="18" spans="1:8" ht="15.75" x14ac:dyDescent="0.4">
      <c r="A18" s="17"/>
      <c r="B18" s="161" t="s">
        <v>179</v>
      </c>
      <c r="C18" s="162">
        <v>503765</v>
      </c>
      <c r="D18" s="162">
        <v>90558</v>
      </c>
      <c r="E18" s="163">
        <v>594323</v>
      </c>
      <c r="F18" s="164">
        <v>0.59</v>
      </c>
      <c r="G18" s="40"/>
      <c r="H18" s="17"/>
    </row>
    <row r="19" spans="1:8" ht="15.75" x14ac:dyDescent="0.5">
      <c r="A19" s="17"/>
      <c r="B19" s="165"/>
      <c r="C19" s="166"/>
      <c r="D19" s="166"/>
      <c r="E19" s="166"/>
      <c r="F19" s="167"/>
      <c r="G19" s="17"/>
      <c r="H19" s="17"/>
    </row>
    <row r="20" spans="1:8" ht="15.75" x14ac:dyDescent="0.5">
      <c r="A20" s="17"/>
      <c r="B20" s="168" t="s">
        <v>36</v>
      </c>
      <c r="C20" s="166"/>
      <c r="D20" s="166"/>
      <c r="E20" s="166"/>
      <c r="F20" s="167"/>
      <c r="G20" s="17"/>
      <c r="H20" s="17"/>
    </row>
    <row r="21" spans="1:8" ht="17.649999999999999" x14ac:dyDescent="0.5">
      <c r="A21" s="17"/>
      <c r="B21" s="64" t="s">
        <v>237</v>
      </c>
      <c r="C21" s="28"/>
      <c r="D21" s="28"/>
      <c r="E21" s="28"/>
      <c r="F21" s="28"/>
      <c r="G21" s="17"/>
      <c r="H21" s="17"/>
    </row>
    <row r="22" spans="1:8" ht="15.75" x14ac:dyDescent="0.5">
      <c r="A22" s="17"/>
      <c r="B22" s="28" t="s">
        <v>238</v>
      </c>
      <c r="C22" s="28"/>
      <c r="D22" s="28"/>
      <c r="E22" s="28"/>
      <c r="F22" s="28"/>
      <c r="G22" s="17"/>
      <c r="H22" s="17"/>
    </row>
    <row r="23" spans="1:8" ht="15.75" x14ac:dyDescent="0.5">
      <c r="A23" s="17"/>
      <c r="B23" s="28"/>
      <c r="C23" s="28"/>
      <c r="D23" s="28"/>
      <c r="E23" s="28"/>
      <c r="F23" s="28"/>
      <c r="G23" s="17"/>
      <c r="H23" s="17"/>
    </row>
    <row r="24" spans="1:8" ht="15.75" x14ac:dyDescent="0.5">
      <c r="A24" s="17"/>
      <c r="B24" s="68" t="s">
        <v>64</v>
      </c>
      <c r="C24" s="28"/>
      <c r="D24" s="28"/>
      <c r="E24" s="28"/>
      <c r="F24" s="28"/>
      <c r="G24" s="17"/>
      <c r="H24" s="17"/>
    </row>
    <row r="25" spans="1:8" ht="13.15" x14ac:dyDescent="0.4">
      <c r="A25" s="17"/>
      <c r="B25" s="17"/>
      <c r="C25" s="17"/>
      <c r="D25" s="17"/>
      <c r="E25" s="17"/>
      <c r="F25" s="17"/>
      <c r="G25" s="17"/>
      <c r="H25" s="17"/>
    </row>
    <row r="26" spans="1:8" ht="13.15" x14ac:dyDescent="0.4">
      <c r="A26" s="17"/>
      <c r="B26" s="17"/>
      <c r="C26" s="17"/>
      <c r="D26" s="17"/>
      <c r="E26" s="17"/>
      <c r="F26" s="17"/>
      <c r="G26" s="17"/>
      <c r="H26" s="17"/>
    </row>
    <row r="27" spans="1:8" ht="13.15" x14ac:dyDescent="0.4">
      <c r="A27" s="17"/>
      <c r="B27" s="17"/>
      <c r="C27" s="17"/>
      <c r="D27" s="17"/>
      <c r="E27" s="17"/>
      <c r="F27" s="17"/>
      <c r="G27" s="17"/>
      <c r="H27" s="17"/>
    </row>
    <row r="28" spans="1:8" ht="13.15" x14ac:dyDescent="0.4">
      <c r="A28" s="17"/>
      <c r="B28" s="17"/>
      <c r="C28" s="17"/>
      <c r="D28" s="17"/>
      <c r="E28" s="17"/>
      <c r="F28" s="17"/>
      <c r="G28" s="17"/>
      <c r="H28" s="17"/>
    </row>
    <row r="29" spans="1:8" ht="13.15" x14ac:dyDescent="0.4">
      <c r="A29" s="17"/>
      <c r="B29" s="17"/>
      <c r="C29" s="17"/>
      <c r="D29" s="17"/>
      <c r="E29" s="17"/>
      <c r="F29" s="17"/>
      <c r="G29" s="17"/>
      <c r="H29" s="17"/>
    </row>
    <row r="30" spans="1:8" ht="13.15" x14ac:dyDescent="0.4">
      <c r="A30" s="17"/>
      <c r="B30" s="17"/>
      <c r="C30" s="17"/>
      <c r="D30" s="17"/>
      <c r="E30" s="17"/>
      <c r="F30" s="17"/>
      <c r="G30" s="17"/>
      <c r="H30" s="17"/>
    </row>
    <row r="31" spans="1:8" ht="13.15" x14ac:dyDescent="0.4">
      <c r="A31" s="17"/>
      <c r="B31" s="17"/>
      <c r="C31" s="17"/>
      <c r="D31" s="17"/>
      <c r="E31" s="17"/>
      <c r="F31" s="17"/>
      <c r="G31" s="17"/>
      <c r="H31" s="17"/>
    </row>
    <row r="32" spans="1:8" ht="13.15" x14ac:dyDescent="0.4">
      <c r="A32" s="17"/>
      <c r="B32" s="17"/>
      <c r="C32" s="17"/>
      <c r="D32" s="17"/>
      <c r="E32" s="17"/>
      <c r="F32" s="17"/>
      <c r="G32" s="17"/>
      <c r="H32" s="17"/>
    </row>
    <row r="33" spans="1:8" ht="13.15" x14ac:dyDescent="0.4">
      <c r="A33" s="17"/>
      <c r="B33" s="17"/>
      <c r="C33" s="17"/>
      <c r="D33" s="17"/>
      <c r="E33" s="17"/>
      <c r="F33" s="17"/>
      <c r="G33" s="17"/>
      <c r="H33" s="17"/>
    </row>
    <row r="34" spans="1:8" ht="13.15" x14ac:dyDescent="0.4">
      <c r="A34" s="17"/>
      <c r="B34" s="17"/>
      <c r="C34" s="17"/>
      <c r="D34" s="17"/>
      <c r="E34" s="17"/>
      <c r="F34" s="17"/>
      <c r="G34" s="17"/>
      <c r="H34" s="17"/>
    </row>
    <row r="35" spans="1:8" ht="13.15" x14ac:dyDescent="0.4">
      <c r="A35" s="17"/>
      <c r="B35" s="17"/>
      <c r="C35" s="17"/>
      <c r="D35" s="17"/>
      <c r="E35" s="17"/>
      <c r="F35" s="17"/>
      <c r="G35" s="17"/>
      <c r="H35" s="17"/>
    </row>
    <row r="36" spans="1:8" ht="13.15" x14ac:dyDescent="0.4">
      <c r="A36" s="17"/>
      <c r="B36" s="17"/>
      <c r="C36" s="17"/>
      <c r="D36" s="17"/>
      <c r="E36" s="17"/>
      <c r="F36" s="17"/>
      <c r="G36" s="17"/>
      <c r="H36" s="17"/>
    </row>
    <row r="37" spans="1:8" ht="13.15" x14ac:dyDescent="0.4">
      <c r="A37" s="17"/>
      <c r="B37" s="17"/>
      <c r="C37" s="17"/>
      <c r="D37" s="17"/>
      <c r="E37" s="17"/>
      <c r="F37" s="17"/>
      <c r="G37" s="17"/>
      <c r="H37" s="17"/>
    </row>
    <row r="38" spans="1:8" ht="13.15" x14ac:dyDescent="0.4">
      <c r="A38" s="17"/>
      <c r="B38" s="17"/>
      <c r="C38" s="17"/>
      <c r="D38" s="17"/>
      <c r="E38" s="17"/>
      <c r="F38" s="17"/>
      <c r="G38" s="17"/>
      <c r="H38" s="17"/>
    </row>
    <row r="39" spans="1:8" ht="13.15" x14ac:dyDescent="0.4">
      <c r="A39" s="17"/>
      <c r="B39" s="17"/>
      <c r="C39" s="17"/>
      <c r="D39" s="17"/>
      <c r="E39" s="17"/>
      <c r="F39" s="17"/>
      <c r="G39" s="17"/>
      <c r="H39" s="17"/>
    </row>
  </sheetData>
  <phoneticPr fontId="9" type="noConversion"/>
  <hyperlinks>
    <hyperlink ref="B24" location="Information!A1" display="Return to information" xr:uid="{09FD4270-C3B6-461C-801B-6D14CB9F0B7D}"/>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2E68B-ED47-4064-A410-50EE14250290}">
  <sheetPr>
    <tabColor rgb="FFA0B100"/>
    <pageSetUpPr autoPageBreaks="0"/>
  </sheetPr>
  <dimension ref="A3:G41"/>
  <sheetViews>
    <sheetView showGridLines="0" workbookViewId="0"/>
  </sheetViews>
  <sheetFormatPr defaultRowHeight="12.4" x14ac:dyDescent="0.3"/>
  <cols>
    <col min="1" max="1" width="2.3515625" customWidth="1"/>
    <col min="2" max="2" width="39.46875" customWidth="1"/>
    <col min="3" max="3" width="17.87890625" bestFit="1" customWidth="1"/>
    <col min="4" max="4" width="15.234375" customWidth="1"/>
    <col min="5" max="5" width="14.87890625" customWidth="1"/>
  </cols>
  <sheetData>
    <row r="3" spans="1:7" ht="13.15" x14ac:dyDescent="0.4">
      <c r="A3" s="17"/>
      <c r="B3" s="17"/>
      <c r="C3" s="17"/>
      <c r="D3" s="17"/>
      <c r="E3" s="17"/>
      <c r="F3" s="17"/>
      <c r="G3" s="17"/>
    </row>
    <row r="4" spans="1:7" ht="13.15" x14ac:dyDescent="0.4">
      <c r="A4" s="17"/>
      <c r="B4" s="17"/>
      <c r="C4" s="17"/>
      <c r="D4" s="17"/>
      <c r="E4" s="17"/>
      <c r="F4" s="17"/>
      <c r="G4" s="17"/>
    </row>
    <row r="5" spans="1:7" ht="13.15" x14ac:dyDescent="0.4">
      <c r="A5" s="17"/>
      <c r="B5" s="17"/>
      <c r="C5" s="17"/>
      <c r="D5" s="17"/>
      <c r="E5" s="17"/>
      <c r="F5" s="17"/>
      <c r="G5" s="17"/>
    </row>
    <row r="6" spans="1:7" ht="18" x14ac:dyDescent="0.55000000000000004">
      <c r="A6" s="17"/>
      <c r="B6" s="48" t="s">
        <v>29</v>
      </c>
      <c r="C6" s="17"/>
      <c r="D6" s="17"/>
      <c r="E6" s="17"/>
      <c r="F6" s="17"/>
      <c r="G6" s="17"/>
    </row>
    <row r="7" spans="1:7" ht="13.15" x14ac:dyDescent="0.4">
      <c r="A7" s="17"/>
      <c r="B7" s="17"/>
      <c r="C7" s="17"/>
      <c r="D7" s="17"/>
      <c r="E7" s="17"/>
      <c r="F7" s="17"/>
      <c r="G7" s="17"/>
    </row>
    <row r="8" spans="1:7" ht="15.75" x14ac:dyDescent="0.5">
      <c r="A8" s="17"/>
      <c r="B8" s="18" t="s">
        <v>239</v>
      </c>
      <c r="C8" s="28"/>
      <c r="D8" s="169"/>
      <c r="E8" s="28"/>
      <c r="F8" s="17"/>
      <c r="G8" s="17"/>
    </row>
    <row r="9" spans="1:7" ht="15.75" x14ac:dyDescent="0.5">
      <c r="A9" s="17"/>
      <c r="B9" s="18"/>
      <c r="C9" s="28"/>
      <c r="D9" s="169"/>
      <c r="E9" s="28"/>
      <c r="F9" s="17"/>
      <c r="G9" s="17"/>
    </row>
    <row r="10" spans="1:7" ht="15.75" x14ac:dyDescent="0.4">
      <c r="A10" s="17"/>
      <c r="B10" s="170"/>
      <c r="C10" s="171" t="s">
        <v>178</v>
      </c>
      <c r="D10" s="171" t="s">
        <v>179</v>
      </c>
      <c r="E10" s="171" t="s">
        <v>240</v>
      </c>
      <c r="F10" s="44"/>
      <c r="G10" s="44"/>
    </row>
    <row r="11" spans="1:7" ht="17.649999999999999" x14ac:dyDescent="0.4">
      <c r="A11" s="17"/>
      <c r="B11" s="172" t="s">
        <v>241</v>
      </c>
      <c r="C11" s="173">
        <v>490</v>
      </c>
      <c r="D11" s="173">
        <v>434</v>
      </c>
      <c r="E11" s="174" t="s">
        <v>242</v>
      </c>
      <c r="F11" s="17"/>
      <c r="G11" s="17"/>
    </row>
    <row r="12" spans="1:7" ht="15.75" x14ac:dyDescent="0.4">
      <c r="A12" s="17"/>
      <c r="B12" s="175" t="s">
        <v>243</v>
      </c>
      <c r="C12" s="173">
        <v>6749</v>
      </c>
      <c r="D12" s="173">
        <v>6750</v>
      </c>
      <c r="E12" s="176">
        <v>1E-4</v>
      </c>
      <c r="F12" s="17"/>
      <c r="G12" s="17"/>
    </row>
    <row r="13" spans="1:7" ht="15.75" x14ac:dyDescent="0.4">
      <c r="A13" s="17"/>
      <c r="B13" s="172" t="s">
        <v>244</v>
      </c>
      <c r="C13" s="176">
        <v>7.1999999999999998E-3</v>
      </c>
      <c r="D13" s="176">
        <v>1.7100000000000001E-2</v>
      </c>
      <c r="E13" s="174" t="s">
        <v>245</v>
      </c>
      <c r="F13" s="17"/>
      <c r="G13" s="17"/>
    </row>
    <row r="14" spans="1:7" ht="15.75" x14ac:dyDescent="0.4">
      <c r="A14" s="17"/>
      <c r="B14" s="172" t="s">
        <v>246</v>
      </c>
      <c r="C14" s="173">
        <v>2164</v>
      </c>
      <c r="D14" s="173">
        <v>3016</v>
      </c>
      <c r="E14" s="177">
        <v>0.39369999999999999</v>
      </c>
      <c r="F14" s="17"/>
      <c r="G14" s="17"/>
    </row>
    <row r="15" spans="1:7" ht="15.75" x14ac:dyDescent="0.4">
      <c r="A15" s="17"/>
      <c r="B15" s="172" t="s">
        <v>247</v>
      </c>
      <c r="C15" s="176">
        <v>1</v>
      </c>
      <c r="D15" s="176">
        <v>0.99939999999999996</v>
      </c>
      <c r="E15" s="174" t="s">
        <v>248</v>
      </c>
      <c r="F15" s="17"/>
      <c r="G15" s="17"/>
    </row>
    <row r="16" spans="1:7" ht="15.75" x14ac:dyDescent="0.4">
      <c r="A16" s="17"/>
      <c r="B16" s="172" t="s">
        <v>249</v>
      </c>
      <c r="C16" s="173">
        <v>245732</v>
      </c>
      <c r="D16" s="173">
        <v>213377</v>
      </c>
      <c r="E16" s="176">
        <v>-0.13170000000000001</v>
      </c>
      <c r="F16" s="17"/>
      <c r="G16" s="17"/>
    </row>
    <row r="17" spans="1:7" ht="15.75" x14ac:dyDescent="0.4">
      <c r="A17" s="17"/>
      <c r="B17" s="172" t="s">
        <v>250</v>
      </c>
      <c r="C17" s="176">
        <v>0.99119999999999997</v>
      </c>
      <c r="D17" s="176">
        <v>0.99080000000000001</v>
      </c>
      <c r="E17" s="174" t="s">
        <v>251</v>
      </c>
      <c r="F17" s="17"/>
      <c r="G17" s="17"/>
    </row>
    <row r="18" spans="1:7" ht="15.75" x14ac:dyDescent="0.4">
      <c r="A18" s="17"/>
      <c r="B18" s="172" t="s">
        <v>252</v>
      </c>
      <c r="C18" s="173">
        <v>2227</v>
      </c>
      <c r="D18" s="173">
        <v>2192</v>
      </c>
      <c r="E18" s="177">
        <v>-1.5699999999999999E-2</v>
      </c>
      <c r="F18" s="17"/>
      <c r="G18" s="17"/>
    </row>
    <row r="19" spans="1:7" ht="15.75" x14ac:dyDescent="0.4">
      <c r="A19" s="17"/>
      <c r="B19" s="172" t="s">
        <v>253</v>
      </c>
      <c r="C19" s="176">
        <v>0.95599999999999996</v>
      </c>
      <c r="D19" s="176">
        <v>0.94359999999999999</v>
      </c>
      <c r="E19" s="174" t="s">
        <v>254</v>
      </c>
      <c r="F19" s="17"/>
      <c r="G19" s="17"/>
    </row>
    <row r="20" spans="1:7" ht="17.649999999999999" x14ac:dyDescent="0.4">
      <c r="A20" s="17"/>
      <c r="B20" s="172" t="s">
        <v>255</v>
      </c>
      <c r="C20" s="173">
        <v>1442</v>
      </c>
      <c r="D20" s="173">
        <v>1382</v>
      </c>
      <c r="E20" s="178" t="s">
        <v>256</v>
      </c>
      <c r="F20" s="17"/>
      <c r="G20" s="17"/>
    </row>
    <row r="21" spans="1:7" ht="17.649999999999999" x14ac:dyDescent="0.4">
      <c r="A21" s="17"/>
      <c r="B21" s="172" t="s">
        <v>257</v>
      </c>
      <c r="C21" s="173">
        <v>785</v>
      </c>
      <c r="D21" s="173">
        <v>810</v>
      </c>
      <c r="E21" s="174" t="s">
        <v>258</v>
      </c>
      <c r="F21" s="17"/>
      <c r="G21" s="17"/>
    </row>
    <row r="22" spans="1:7" ht="15.75" x14ac:dyDescent="0.4">
      <c r="A22" s="17"/>
      <c r="B22" s="179"/>
      <c r="C22" s="180"/>
      <c r="D22" s="180"/>
      <c r="E22" s="180"/>
      <c r="F22" s="17"/>
      <c r="G22" s="17"/>
    </row>
    <row r="23" spans="1:7" ht="15.75" x14ac:dyDescent="0.5">
      <c r="A23" s="17"/>
      <c r="B23" s="168" t="s">
        <v>36</v>
      </c>
      <c r="C23" s="28"/>
      <c r="D23" s="28"/>
      <c r="E23" s="28"/>
      <c r="F23" s="17"/>
      <c r="G23" s="17"/>
    </row>
    <row r="24" spans="1:7" ht="15.75" x14ac:dyDescent="0.5">
      <c r="A24" s="17"/>
      <c r="B24" s="165" t="s">
        <v>259</v>
      </c>
      <c r="C24" s="28"/>
      <c r="D24" s="28"/>
      <c r="E24" s="28"/>
      <c r="F24" s="17"/>
      <c r="G24" s="17"/>
    </row>
    <row r="25" spans="1:7" ht="15.75" x14ac:dyDescent="0.5">
      <c r="A25" s="17"/>
      <c r="B25" s="165"/>
      <c r="C25" s="28"/>
      <c r="D25" s="28"/>
      <c r="E25" s="28"/>
      <c r="F25" s="17"/>
      <c r="G25" s="17"/>
    </row>
    <row r="26" spans="1:7" ht="17.649999999999999" x14ac:dyDescent="0.5">
      <c r="A26" s="17"/>
      <c r="B26" s="181" t="s">
        <v>260</v>
      </c>
      <c r="C26" s="28"/>
      <c r="D26" s="28"/>
      <c r="E26" s="28"/>
      <c r="F26" s="17"/>
      <c r="G26" s="17"/>
    </row>
    <row r="27" spans="1:7" ht="17.649999999999999" x14ac:dyDescent="0.5">
      <c r="A27" s="17"/>
      <c r="B27" s="181" t="s">
        <v>261</v>
      </c>
      <c r="C27" s="28"/>
      <c r="D27" s="28"/>
      <c r="E27" s="28"/>
      <c r="F27" s="17"/>
      <c r="G27" s="17"/>
    </row>
    <row r="28" spans="1:7" ht="17.649999999999999" x14ac:dyDescent="0.5">
      <c r="A28" s="17"/>
      <c r="B28" s="181" t="s">
        <v>262</v>
      </c>
      <c r="C28" s="28"/>
      <c r="D28" s="28"/>
      <c r="E28" s="28"/>
      <c r="F28" s="17"/>
      <c r="G28" s="17"/>
    </row>
    <row r="29" spans="1:7" ht="15.75" x14ac:dyDescent="0.5">
      <c r="A29" s="17"/>
      <c r="C29" s="28"/>
      <c r="D29" s="28"/>
      <c r="E29" s="28"/>
      <c r="F29" s="17"/>
      <c r="G29" s="17"/>
    </row>
    <row r="30" spans="1:7" ht="15.75" x14ac:dyDescent="0.5">
      <c r="A30" s="17"/>
      <c r="B30" s="68" t="s">
        <v>64</v>
      </c>
      <c r="C30" s="17"/>
      <c r="D30" s="17"/>
      <c r="E30" s="17"/>
      <c r="F30" s="17"/>
      <c r="G30" s="17"/>
    </row>
    <row r="31" spans="1:7" ht="13.15" x14ac:dyDescent="0.4">
      <c r="A31" s="17"/>
      <c r="B31" s="17"/>
      <c r="C31" s="17"/>
      <c r="D31" s="17"/>
      <c r="E31" s="17"/>
      <c r="F31" s="17"/>
      <c r="G31" s="17"/>
    </row>
    <row r="32" spans="1:7" ht="13.15" x14ac:dyDescent="0.4">
      <c r="A32" s="17"/>
      <c r="B32" s="17"/>
      <c r="C32" s="17"/>
      <c r="D32" s="17"/>
      <c r="E32" s="17"/>
      <c r="F32" s="17"/>
      <c r="G32" s="17"/>
    </row>
    <row r="33" spans="1:7" ht="13.15" x14ac:dyDescent="0.4">
      <c r="A33" s="17"/>
      <c r="B33" s="17"/>
      <c r="C33" s="17"/>
      <c r="D33" s="17"/>
      <c r="E33" s="17"/>
      <c r="F33" s="17"/>
      <c r="G33" s="17"/>
    </row>
    <row r="34" spans="1:7" ht="13.15" x14ac:dyDescent="0.4">
      <c r="A34" s="17"/>
      <c r="B34" s="17"/>
      <c r="C34" s="17"/>
      <c r="D34" s="17"/>
      <c r="E34" s="17"/>
      <c r="F34" s="17"/>
      <c r="G34" s="17"/>
    </row>
    <row r="35" spans="1:7" ht="13.15" x14ac:dyDescent="0.4">
      <c r="A35" s="17"/>
      <c r="B35" s="17"/>
      <c r="C35" s="17"/>
      <c r="D35" s="17"/>
      <c r="E35" s="17"/>
      <c r="F35" s="17"/>
      <c r="G35" s="17"/>
    </row>
    <row r="36" spans="1:7" ht="13.15" x14ac:dyDescent="0.4">
      <c r="A36" s="17"/>
      <c r="B36" s="17"/>
      <c r="C36" s="17"/>
      <c r="D36" s="17"/>
      <c r="E36" s="17"/>
      <c r="F36" s="17"/>
      <c r="G36" s="17"/>
    </row>
    <row r="37" spans="1:7" ht="13.15" x14ac:dyDescent="0.4">
      <c r="A37" s="17"/>
      <c r="B37" s="17"/>
      <c r="C37" s="17"/>
      <c r="D37" s="17"/>
      <c r="E37" s="17"/>
      <c r="F37" s="17"/>
      <c r="G37" s="17"/>
    </row>
    <row r="38" spans="1:7" ht="13.15" x14ac:dyDescent="0.4">
      <c r="A38" s="17"/>
      <c r="B38" s="17"/>
      <c r="C38" s="17"/>
      <c r="D38" s="17"/>
      <c r="E38" s="17"/>
      <c r="F38" s="17"/>
      <c r="G38" s="17"/>
    </row>
    <row r="39" spans="1:7" ht="13.15" x14ac:dyDescent="0.4">
      <c r="A39" s="17"/>
      <c r="B39" s="17"/>
      <c r="C39" s="17"/>
      <c r="D39" s="17" t="s">
        <v>263</v>
      </c>
      <c r="E39" s="17"/>
      <c r="F39" s="17"/>
      <c r="G39" s="17"/>
    </row>
    <row r="40" spans="1:7" ht="13.15" x14ac:dyDescent="0.4">
      <c r="A40" s="17"/>
      <c r="B40" s="17"/>
      <c r="C40" s="17"/>
      <c r="D40" s="17"/>
      <c r="E40" s="17"/>
      <c r="F40" s="17"/>
      <c r="G40" s="17"/>
    </row>
    <row r="41" spans="1:7" ht="13.15" x14ac:dyDescent="0.4">
      <c r="A41" s="17"/>
      <c r="B41" s="17"/>
      <c r="C41" s="17"/>
      <c r="D41" s="17"/>
      <c r="E41" s="17"/>
      <c r="F41" s="17"/>
      <c r="G41" s="17"/>
    </row>
  </sheetData>
  <hyperlinks>
    <hyperlink ref="B30" location="Information!A1" display="Return to information" xr:uid="{7D7118E1-CDF5-4262-8BB2-FACCD74A2725}"/>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7F01-F5D9-4758-9BE9-A559EFF5C587}">
  <sheetPr>
    <tabColor rgb="FFCD1F45"/>
    <pageSetUpPr autoPageBreaks="0"/>
  </sheetPr>
  <dimension ref="A3:K68"/>
  <sheetViews>
    <sheetView showGridLines="0" zoomScaleNormal="100" workbookViewId="0"/>
  </sheetViews>
  <sheetFormatPr defaultRowHeight="12.4" x14ac:dyDescent="0.3"/>
  <cols>
    <col min="1" max="1" width="2.3515625" customWidth="1"/>
    <col min="2" max="2" width="21.64453125" customWidth="1"/>
    <col min="3" max="3" width="26.76171875" customWidth="1"/>
    <col min="4" max="4" width="13" bestFit="1" customWidth="1"/>
  </cols>
  <sheetData>
    <row r="3" spans="1:11" ht="13.15" x14ac:dyDescent="0.4">
      <c r="A3" s="17"/>
      <c r="B3" s="17"/>
      <c r="C3" s="17"/>
      <c r="D3" s="17"/>
      <c r="E3" s="17"/>
      <c r="F3" s="17"/>
      <c r="G3" s="17"/>
      <c r="H3" s="17"/>
      <c r="I3" s="17"/>
      <c r="J3" s="17"/>
      <c r="K3" s="17"/>
    </row>
    <row r="4" spans="1:11" ht="13.15" x14ac:dyDescent="0.4">
      <c r="A4" s="17"/>
      <c r="B4" s="17"/>
      <c r="C4" s="17"/>
      <c r="D4" s="17"/>
      <c r="E4" s="17"/>
      <c r="F4" s="17"/>
      <c r="G4" s="17"/>
      <c r="H4" s="17"/>
      <c r="I4" s="17"/>
      <c r="J4" s="17"/>
      <c r="K4" s="17"/>
    </row>
    <row r="5" spans="1:11" ht="13.15" x14ac:dyDescent="0.4">
      <c r="A5" s="17"/>
      <c r="B5" s="17"/>
      <c r="C5" s="17"/>
      <c r="D5" s="17"/>
      <c r="E5" s="17"/>
      <c r="F5" s="17"/>
      <c r="G5" s="17"/>
      <c r="H5" s="17"/>
      <c r="I5" s="17"/>
      <c r="J5" s="17"/>
      <c r="K5" s="17"/>
    </row>
    <row r="6" spans="1:11" ht="18" x14ac:dyDescent="0.55000000000000004">
      <c r="A6" s="17"/>
      <c r="B6" s="48" t="s">
        <v>6</v>
      </c>
      <c r="C6" s="17"/>
      <c r="D6" s="30"/>
      <c r="E6" s="17"/>
      <c r="F6" s="17"/>
      <c r="G6" s="17"/>
      <c r="H6" s="17"/>
      <c r="I6" s="17"/>
      <c r="J6" s="17"/>
      <c r="K6" s="17"/>
    </row>
    <row r="7" spans="1:11" ht="13.15" x14ac:dyDescent="0.4">
      <c r="A7" s="17"/>
      <c r="B7" s="17"/>
      <c r="C7" s="17"/>
      <c r="D7" s="30"/>
      <c r="E7" s="17"/>
      <c r="F7" s="17"/>
      <c r="G7" s="17"/>
      <c r="H7" s="17"/>
      <c r="I7" s="17"/>
      <c r="J7" s="17"/>
      <c r="K7" s="17"/>
    </row>
    <row r="8" spans="1:11" ht="15.75" x14ac:dyDescent="0.5">
      <c r="A8" s="17"/>
      <c r="B8" s="64" t="s">
        <v>37</v>
      </c>
      <c r="C8" s="28"/>
      <c r="D8" s="28"/>
      <c r="E8" s="28"/>
      <c r="F8" s="28"/>
      <c r="G8" s="28"/>
      <c r="H8" s="28"/>
      <c r="I8" s="28"/>
      <c r="J8" s="17"/>
      <c r="K8" s="17"/>
    </row>
    <row r="9" spans="1:11" ht="15.75" x14ac:dyDescent="0.5">
      <c r="A9" s="17"/>
      <c r="B9" s="65"/>
      <c r="C9" s="28"/>
      <c r="D9" s="28"/>
      <c r="E9" s="28"/>
      <c r="F9" s="28"/>
      <c r="G9" s="28"/>
      <c r="H9" s="28"/>
      <c r="I9" s="28"/>
      <c r="J9" s="17"/>
      <c r="K9" s="17"/>
    </row>
    <row r="10" spans="1:11" ht="15.75" x14ac:dyDescent="0.5">
      <c r="A10" s="17"/>
      <c r="B10" s="69" t="s">
        <v>38</v>
      </c>
      <c r="C10" s="69" t="s">
        <v>39</v>
      </c>
      <c r="D10" s="28"/>
      <c r="E10" s="28"/>
      <c r="F10" s="28"/>
      <c r="G10" s="28"/>
      <c r="H10" s="28"/>
      <c r="I10" s="28"/>
      <c r="J10" s="17"/>
      <c r="K10" s="17"/>
    </row>
    <row r="11" spans="1:11" ht="15.75" x14ac:dyDescent="0.5">
      <c r="A11" s="17"/>
      <c r="B11" s="66" t="s">
        <v>40</v>
      </c>
      <c r="C11" s="67" t="s">
        <v>41</v>
      </c>
      <c r="D11" s="28"/>
      <c r="E11" s="28"/>
      <c r="F11" s="28"/>
      <c r="G11" s="28"/>
      <c r="H11" s="28"/>
      <c r="I11" s="28"/>
      <c r="J11" s="17"/>
      <c r="K11" s="17"/>
    </row>
    <row r="12" spans="1:11" ht="15.75" x14ac:dyDescent="0.5">
      <c r="A12" s="17"/>
      <c r="B12" s="66" t="s">
        <v>42</v>
      </c>
      <c r="C12" s="67" t="s">
        <v>43</v>
      </c>
      <c r="D12" s="28"/>
      <c r="E12" s="28"/>
      <c r="F12" s="28"/>
      <c r="G12" s="28"/>
      <c r="H12" s="28"/>
      <c r="I12" s="28"/>
      <c r="J12" s="30"/>
      <c r="K12" s="17"/>
    </row>
    <row r="13" spans="1:11" ht="15.75" x14ac:dyDescent="0.5">
      <c r="A13" s="17"/>
      <c r="B13" s="66" t="s">
        <v>44</v>
      </c>
      <c r="C13" s="67" t="s">
        <v>45</v>
      </c>
      <c r="D13" s="28"/>
      <c r="E13" s="28"/>
      <c r="F13" s="28"/>
      <c r="G13" s="28"/>
      <c r="H13" s="28"/>
      <c r="I13" s="28"/>
      <c r="J13" s="17"/>
      <c r="K13" s="17"/>
    </row>
    <row r="14" spans="1:11" ht="15.75" x14ac:dyDescent="0.5">
      <c r="A14" s="17"/>
      <c r="B14" s="66" t="s">
        <v>46</v>
      </c>
      <c r="C14" s="67" t="s">
        <v>47</v>
      </c>
      <c r="D14" s="28"/>
      <c r="E14" s="28"/>
      <c r="F14" s="28"/>
      <c r="G14" s="28"/>
      <c r="H14" s="28"/>
      <c r="I14" s="28"/>
      <c r="J14" s="17"/>
      <c r="K14" s="17"/>
    </row>
    <row r="15" spans="1:11" ht="15.75" x14ac:dyDescent="0.5">
      <c r="A15" s="17"/>
      <c r="B15" s="66" t="s">
        <v>48</v>
      </c>
      <c r="C15" s="67" t="s">
        <v>49</v>
      </c>
      <c r="D15" s="28"/>
      <c r="E15" s="28"/>
      <c r="F15" s="28"/>
      <c r="G15" s="28"/>
      <c r="H15" s="28"/>
      <c r="I15" s="28"/>
      <c r="J15" s="17"/>
      <c r="K15" s="17"/>
    </row>
    <row r="16" spans="1:11" ht="15.75" x14ac:dyDescent="0.5">
      <c r="A16" s="17"/>
      <c r="B16" s="66" t="s">
        <v>50</v>
      </c>
      <c r="C16" s="67" t="s">
        <v>51</v>
      </c>
      <c r="D16" s="28"/>
      <c r="E16" s="28"/>
      <c r="F16" s="28"/>
      <c r="G16" s="28"/>
      <c r="H16" s="28"/>
      <c r="I16" s="28"/>
      <c r="J16" s="17"/>
      <c r="K16" s="17"/>
    </row>
    <row r="17" spans="1:11" ht="15.75" x14ac:dyDescent="0.5">
      <c r="A17" s="17"/>
      <c r="B17" s="66" t="s">
        <v>52</v>
      </c>
      <c r="C17" s="67" t="s">
        <v>53</v>
      </c>
      <c r="D17" s="28"/>
      <c r="E17" s="28"/>
      <c r="F17" s="28"/>
      <c r="G17" s="28"/>
      <c r="H17" s="28"/>
      <c r="I17" s="28"/>
      <c r="J17" s="17"/>
      <c r="K17" s="17"/>
    </row>
    <row r="18" spans="1:11" ht="15.75" x14ac:dyDescent="0.5">
      <c r="A18" s="17"/>
      <c r="B18" s="66" t="s">
        <v>54</v>
      </c>
      <c r="C18" s="67" t="s">
        <v>55</v>
      </c>
      <c r="D18" s="28"/>
      <c r="E18" s="28"/>
      <c r="F18" s="28"/>
      <c r="G18" s="28"/>
      <c r="H18" s="28"/>
      <c r="I18" s="28"/>
      <c r="J18" s="17"/>
      <c r="K18" s="17"/>
    </row>
    <row r="19" spans="1:11" ht="15.75" x14ac:dyDescent="0.5">
      <c r="A19" s="17"/>
      <c r="B19" s="66" t="s">
        <v>56</v>
      </c>
      <c r="C19" s="67" t="s">
        <v>57</v>
      </c>
      <c r="D19" s="28"/>
      <c r="E19" s="28"/>
      <c r="F19" s="28"/>
      <c r="G19" s="28"/>
      <c r="H19" s="28"/>
      <c r="I19" s="28"/>
      <c r="J19" s="17"/>
      <c r="K19" s="17"/>
    </row>
    <row r="20" spans="1:11" ht="15.75" x14ac:dyDescent="0.5">
      <c r="A20" s="17"/>
      <c r="B20" s="66" t="s">
        <v>58</v>
      </c>
      <c r="C20" s="67" t="s">
        <v>59</v>
      </c>
      <c r="D20" s="28"/>
      <c r="E20" s="28"/>
      <c r="F20" s="28"/>
      <c r="G20" s="28"/>
      <c r="H20" s="28"/>
      <c r="I20" s="28"/>
      <c r="J20" s="17"/>
      <c r="K20" s="17"/>
    </row>
    <row r="21" spans="1:11" ht="15.75" x14ac:dyDescent="0.5">
      <c r="A21" s="17"/>
      <c r="B21" s="66" t="s">
        <v>60</v>
      </c>
      <c r="C21" s="67" t="s">
        <v>61</v>
      </c>
      <c r="D21" s="28"/>
      <c r="E21" s="28"/>
      <c r="F21" s="28"/>
      <c r="G21" s="28"/>
      <c r="H21" s="28"/>
      <c r="I21" s="28"/>
      <c r="J21" s="17"/>
      <c r="K21" s="17"/>
    </row>
    <row r="22" spans="1:11" ht="15.75" x14ac:dyDescent="0.5">
      <c r="A22" s="17"/>
      <c r="B22" s="66" t="s">
        <v>62</v>
      </c>
      <c r="C22" s="67" t="s">
        <v>63</v>
      </c>
      <c r="D22" s="28"/>
      <c r="E22" s="28"/>
      <c r="F22" s="28"/>
      <c r="G22" s="28"/>
      <c r="H22" s="28"/>
      <c r="I22" s="28"/>
      <c r="J22" s="17"/>
      <c r="K22" s="17"/>
    </row>
    <row r="23" spans="1:11" ht="15.75" x14ac:dyDescent="0.5">
      <c r="A23" s="17"/>
      <c r="B23" s="28"/>
      <c r="C23" s="28"/>
      <c r="D23" s="28"/>
      <c r="E23" s="28"/>
      <c r="F23" s="28"/>
      <c r="G23" s="28"/>
      <c r="H23" s="28"/>
      <c r="I23" s="28"/>
      <c r="J23" s="17"/>
      <c r="K23" s="17"/>
    </row>
    <row r="24" spans="1:11" ht="15.75" x14ac:dyDescent="0.5">
      <c r="A24" s="17"/>
      <c r="B24" s="68" t="s">
        <v>64</v>
      </c>
      <c r="C24" s="28"/>
      <c r="D24" s="28"/>
      <c r="E24" s="28"/>
      <c r="F24" s="28"/>
      <c r="G24" s="28"/>
      <c r="H24" s="28"/>
      <c r="I24" s="28"/>
      <c r="J24" s="17"/>
      <c r="K24" s="17"/>
    </row>
    <row r="25" spans="1:11" ht="13.15" x14ac:dyDescent="0.4">
      <c r="A25" s="17"/>
      <c r="B25" s="17"/>
      <c r="C25" s="17"/>
      <c r="D25" s="17"/>
      <c r="E25" s="17"/>
      <c r="F25" s="17"/>
      <c r="G25" s="17"/>
      <c r="H25" s="17"/>
      <c r="I25" s="17"/>
      <c r="J25" s="17"/>
      <c r="K25" s="17"/>
    </row>
    <row r="26" spans="1:11" ht="13.15" x14ac:dyDescent="0.4">
      <c r="A26" s="17"/>
      <c r="B26" s="17"/>
      <c r="C26" s="17"/>
      <c r="D26" s="17"/>
      <c r="E26" s="17"/>
      <c r="F26" s="17"/>
      <c r="G26" s="17"/>
      <c r="H26" s="17"/>
      <c r="I26" s="17"/>
      <c r="J26" s="17"/>
      <c r="K26" s="17"/>
    </row>
    <row r="27" spans="1:11" ht="13.15" x14ac:dyDescent="0.4">
      <c r="A27" s="17"/>
      <c r="B27" s="17"/>
      <c r="C27" s="17"/>
      <c r="D27" s="17"/>
      <c r="E27" s="17"/>
      <c r="F27" s="17"/>
      <c r="G27" s="17"/>
      <c r="H27" s="17"/>
      <c r="I27" s="17"/>
      <c r="J27" s="17"/>
      <c r="K27" s="17"/>
    </row>
    <row r="28" spans="1:11" ht="13.15" x14ac:dyDescent="0.4">
      <c r="A28" s="17"/>
      <c r="B28" s="17"/>
      <c r="C28" s="17"/>
      <c r="D28" s="17"/>
      <c r="E28" s="17"/>
      <c r="F28" s="17"/>
      <c r="G28" s="17"/>
      <c r="H28" s="17"/>
      <c r="I28" s="17"/>
      <c r="J28" s="17"/>
      <c r="K28" s="17"/>
    </row>
    <row r="29" spans="1:11" ht="13.15" x14ac:dyDescent="0.4">
      <c r="A29" s="17"/>
      <c r="B29" s="17"/>
      <c r="C29" s="17"/>
      <c r="D29" s="17"/>
      <c r="E29" s="17"/>
      <c r="F29" s="17"/>
      <c r="G29" s="17"/>
      <c r="H29" s="17"/>
      <c r="I29" s="17"/>
      <c r="J29" s="17"/>
      <c r="K29" s="17"/>
    </row>
    <row r="30" spans="1:11" ht="13.15" x14ac:dyDescent="0.4">
      <c r="A30" s="17"/>
      <c r="B30" s="17"/>
      <c r="C30" s="17"/>
      <c r="D30" s="17"/>
      <c r="E30" s="17"/>
      <c r="F30" s="17"/>
      <c r="G30" s="17"/>
      <c r="H30" s="17"/>
      <c r="I30" s="17"/>
      <c r="J30" s="17"/>
      <c r="K30" s="17"/>
    </row>
    <row r="31" spans="1:11" ht="13.15" x14ac:dyDescent="0.4">
      <c r="A31" s="17"/>
      <c r="B31" s="17"/>
      <c r="C31" s="17"/>
      <c r="D31" s="17"/>
      <c r="E31" s="17"/>
      <c r="F31" s="17"/>
      <c r="G31" s="17"/>
      <c r="H31" s="17"/>
      <c r="I31" s="17"/>
      <c r="J31" s="17"/>
      <c r="K31" s="17"/>
    </row>
    <row r="32" spans="1:11" ht="13.15" x14ac:dyDescent="0.4">
      <c r="A32" s="17"/>
      <c r="B32" s="26"/>
      <c r="C32" s="17"/>
      <c r="D32" s="17"/>
      <c r="E32" s="17"/>
      <c r="F32" s="17"/>
      <c r="G32" s="17"/>
      <c r="H32" s="17"/>
      <c r="I32" s="17"/>
      <c r="J32" s="17"/>
      <c r="K32" s="17"/>
    </row>
    <row r="33" spans="1:11" ht="13.15" x14ac:dyDescent="0.4">
      <c r="A33" s="17"/>
      <c r="B33" s="17"/>
      <c r="C33" s="17"/>
      <c r="D33" s="17"/>
      <c r="E33" s="17"/>
      <c r="F33" s="17"/>
      <c r="G33" s="17"/>
      <c r="H33" s="17"/>
      <c r="I33" s="17"/>
      <c r="J33" s="17"/>
      <c r="K33" s="17"/>
    </row>
    <row r="34" spans="1:11" ht="13.15" x14ac:dyDescent="0.4">
      <c r="A34" s="17"/>
      <c r="B34" s="17"/>
      <c r="C34" s="17"/>
      <c r="D34" s="17"/>
      <c r="E34" s="17"/>
      <c r="F34" s="17"/>
      <c r="G34" s="17"/>
      <c r="H34" s="17"/>
      <c r="I34" s="17"/>
      <c r="J34" s="17"/>
      <c r="K34" s="17"/>
    </row>
    <row r="35" spans="1:11" ht="13.15" x14ac:dyDescent="0.4">
      <c r="A35" s="17"/>
      <c r="B35" s="17"/>
      <c r="C35" s="17"/>
      <c r="D35" s="17"/>
      <c r="E35" s="17"/>
      <c r="F35" s="17"/>
      <c r="G35" s="17"/>
      <c r="H35" s="17"/>
      <c r="I35" s="17"/>
      <c r="J35" s="17"/>
      <c r="K35" s="17"/>
    </row>
    <row r="36" spans="1:11" ht="13.15" x14ac:dyDescent="0.4">
      <c r="A36" s="17"/>
      <c r="B36" s="17"/>
      <c r="C36" s="17"/>
      <c r="D36" s="17"/>
      <c r="E36" s="17"/>
      <c r="F36" s="17"/>
      <c r="G36" s="17"/>
      <c r="H36" s="17"/>
      <c r="I36" s="17"/>
      <c r="J36" s="17"/>
      <c r="K36" s="17"/>
    </row>
    <row r="37" spans="1:11" ht="13.15" x14ac:dyDescent="0.4">
      <c r="A37" s="17"/>
      <c r="B37" s="17"/>
      <c r="C37" s="17"/>
      <c r="D37" s="17"/>
      <c r="E37" s="17"/>
      <c r="F37" s="17"/>
      <c r="G37" s="17"/>
      <c r="H37" s="17"/>
      <c r="I37" s="17"/>
      <c r="J37" s="17"/>
      <c r="K37" s="17"/>
    </row>
    <row r="38" spans="1:11" ht="13.15" x14ac:dyDescent="0.4">
      <c r="A38" s="17"/>
      <c r="B38" s="17"/>
      <c r="C38" s="17"/>
      <c r="D38" s="17"/>
      <c r="E38" s="17"/>
      <c r="F38" s="17"/>
      <c r="G38" s="17"/>
      <c r="H38" s="17"/>
      <c r="I38" s="17"/>
      <c r="J38" s="17"/>
      <c r="K38" s="17"/>
    </row>
    <row r="39" spans="1:11" ht="13.15" x14ac:dyDescent="0.4">
      <c r="A39" s="17"/>
      <c r="B39" s="17"/>
      <c r="C39" s="17"/>
      <c r="D39" s="17"/>
      <c r="E39" s="17"/>
      <c r="F39" s="17"/>
      <c r="G39" s="17"/>
      <c r="H39" s="17"/>
      <c r="I39" s="17"/>
      <c r="J39" s="17"/>
      <c r="K39" s="17"/>
    </row>
    <row r="50" spans="2:4" x14ac:dyDescent="0.3">
      <c r="D50" s="2"/>
    </row>
    <row r="55" spans="2:4" x14ac:dyDescent="0.3">
      <c r="B55" s="2"/>
    </row>
    <row r="56" spans="2:4" x14ac:dyDescent="0.3">
      <c r="B56" s="2"/>
      <c r="C56" s="2"/>
    </row>
    <row r="57" spans="2:4" x14ac:dyDescent="0.3">
      <c r="B57" s="3"/>
    </row>
    <row r="58" spans="2:4" x14ac:dyDescent="0.3">
      <c r="B58" s="3"/>
    </row>
    <row r="59" spans="2:4" x14ac:dyDescent="0.3">
      <c r="B59" s="3"/>
    </row>
    <row r="60" spans="2:4" x14ac:dyDescent="0.3">
      <c r="B60" s="3"/>
    </row>
    <row r="61" spans="2:4" x14ac:dyDescent="0.3">
      <c r="B61" s="3"/>
    </row>
    <row r="62" spans="2:4" x14ac:dyDescent="0.3">
      <c r="B62" s="3"/>
    </row>
    <row r="63" spans="2:4" x14ac:dyDescent="0.3">
      <c r="B63" s="3"/>
    </row>
    <row r="64" spans="2:4" x14ac:dyDescent="0.3">
      <c r="B64" s="3"/>
    </row>
    <row r="65" spans="2:2" x14ac:dyDescent="0.3">
      <c r="B65" s="3"/>
    </row>
    <row r="66" spans="2:2" x14ac:dyDescent="0.3">
      <c r="B66" s="3"/>
    </row>
    <row r="67" spans="2:2" x14ac:dyDescent="0.3">
      <c r="B67" s="3"/>
    </row>
    <row r="68" spans="2:2" x14ac:dyDescent="0.3">
      <c r="B68" s="3"/>
    </row>
  </sheetData>
  <phoneticPr fontId="9" type="noConversion"/>
  <hyperlinks>
    <hyperlink ref="B24" location="Information!A1" display="Return to information" xr:uid="{55A47E2D-D7FC-46C9-9FA0-B22BD71F7451}"/>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4EAE5-4D75-46C0-9229-2704EF504E72}">
  <sheetPr>
    <tabColor rgb="FFA1ABB2"/>
    <pageSetUpPr autoPageBreaks="0"/>
  </sheetPr>
  <dimension ref="A1:J55"/>
  <sheetViews>
    <sheetView showGridLines="0" zoomScaleNormal="100" workbookViewId="0"/>
  </sheetViews>
  <sheetFormatPr defaultRowHeight="12.4" x14ac:dyDescent="0.3"/>
  <cols>
    <col min="1" max="1" width="2.3515625" customWidth="1"/>
    <col min="2" max="2" width="14.1171875" customWidth="1"/>
    <col min="3" max="3" width="16.1171875" customWidth="1"/>
    <col min="4" max="4" width="15.234375" customWidth="1"/>
    <col min="5" max="5" width="15" customWidth="1"/>
    <col min="6" max="6" width="16.87890625" customWidth="1"/>
  </cols>
  <sheetData>
    <row r="1" spans="1:10" ht="13.15" x14ac:dyDescent="0.4">
      <c r="A1" s="17"/>
      <c r="B1" s="17"/>
      <c r="C1" s="17"/>
      <c r="D1" s="17"/>
      <c r="E1" s="17"/>
      <c r="F1" s="17"/>
      <c r="G1" s="17"/>
      <c r="H1" s="17"/>
      <c r="I1" s="17"/>
      <c r="J1" s="17"/>
    </row>
    <row r="2" spans="1:10" ht="13.15" x14ac:dyDescent="0.4">
      <c r="A2" s="17"/>
      <c r="B2" s="17"/>
      <c r="C2" s="17"/>
      <c r="D2" s="17"/>
      <c r="E2" s="17"/>
      <c r="F2" s="17"/>
      <c r="G2" s="17"/>
      <c r="H2" s="17"/>
      <c r="I2" s="17"/>
      <c r="J2" s="17"/>
    </row>
    <row r="3" spans="1:10" ht="13.15" x14ac:dyDescent="0.4">
      <c r="A3" s="17"/>
      <c r="B3" s="17"/>
      <c r="C3" s="17"/>
      <c r="D3" s="17"/>
      <c r="E3" s="17"/>
      <c r="F3" s="17"/>
      <c r="G3" s="17"/>
      <c r="H3" s="17"/>
      <c r="I3" s="17"/>
      <c r="J3" s="17"/>
    </row>
    <row r="4" spans="1:10" ht="13.15" x14ac:dyDescent="0.4">
      <c r="A4" s="17"/>
      <c r="B4" s="17"/>
      <c r="C4" s="17"/>
      <c r="D4" s="17"/>
      <c r="E4" s="17"/>
      <c r="F4" s="17"/>
      <c r="G4" s="17"/>
      <c r="H4" s="17"/>
      <c r="I4" s="17"/>
      <c r="J4" s="17"/>
    </row>
    <row r="5" spans="1:10" ht="13.15" x14ac:dyDescent="0.4">
      <c r="A5" s="17"/>
      <c r="B5" s="17"/>
      <c r="C5" s="17"/>
      <c r="D5" s="17"/>
      <c r="E5" s="17"/>
      <c r="F5" s="17"/>
      <c r="G5" s="17"/>
      <c r="H5" s="17"/>
      <c r="I5" s="17"/>
      <c r="J5" s="17"/>
    </row>
    <row r="6" spans="1:10" ht="18" x14ac:dyDescent="0.55000000000000004">
      <c r="A6" s="17"/>
      <c r="B6" s="48" t="s">
        <v>7</v>
      </c>
      <c r="C6" s="17"/>
      <c r="D6" s="30"/>
      <c r="E6" s="17"/>
      <c r="F6" s="17"/>
      <c r="G6" s="17"/>
      <c r="H6" s="17"/>
      <c r="I6" s="17"/>
      <c r="J6" s="17"/>
    </row>
    <row r="7" spans="1:10" ht="13.15" x14ac:dyDescent="0.4">
      <c r="A7" s="17"/>
      <c r="B7" s="17"/>
      <c r="C7" s="17"/>
      <c r="D7" s="30"/>
      <c r="E7" s="17"/>
      <c r="F7" s="17"/>
      <c r="G7" s="17"/>
      <c r="H7" s="17"/>
      <c r="I7" s="17"/>
      <c r="J7" s="17"/>
    </row>
    <row r="8" spans="1:10" ht="15.75" x14ac:dyDescent="0.5">
      <c r="A8" s="17"/>
      <c r="B8" s="18" t="s">
        <v>65</v>
      </c>
      <c r="C8" s="28"/>
      <c r="D8" s="28"/>
      <c r="E8" s="28"/>
      <c r="F8" s="28"/>
      <c r="G8" s="17"/>
      <c r="H8" s="17"/>
      <c r="I8" s="17"/>
      <c r="J8" s="17"/>
    </row>
    <row r="9" spans="1:10" ht="15.75" x14ac:dyDescent="0.5">
      <c r="A9" s="17"/>
      <c r="B9" s="28"/>
      <c r="C9" s="28"/>
      <c r="D9" s="28"/>
      <c r="E9" s="28"/>
      <c r="F9" s="28"/>
      <c r="G9" s="17"/>
      <c r="H9" s="17"/>
      <c r="I9" s="17"/>
      <c r="J9" s="30"/>
    </row>
    <row r="10" spans="1:10" ht="47.25" x14ac:dyDescent="0.4">
      <c r="A10" s="17"/>
      <c r="B10" s="70" t="s">
        <v>66</v>
      </c>
      <c r="C10" s="70" t="s">
        <v>67</v>
      </c>
      <c r="D10" s="70" t="s">
        <v>68</v>
      </c>
      <c r="E10" s="70" t="s">
        <v>69</v>
      </c>
      <c r="F10" s="70" t="s">
        <v>70</v>
      </c>
      <c r="G10" s="17"/>
      <c r="H10" s="17"/>
      <c r="I10" s="17"/>
      <c r="J10" s="17"/>
    </row>
    <row r="11" spans="1:10" ht="31.5" x14ac:dyDescent="0.4">
      <c r="A11" s="17"/>
      <c r="B11" s="71" t="s">
        <v>71</v>
      </c>
      <c r="C11" s="72">
        <v>489.91281924999998</v>
      </c>
      <c r="D11" s="73">
        <v>63434431.5</v>
      </c>
      <c r="E11" s="74">
        <v>5318.9686840625418</v>
      </c>
      <c r="F11" s="73">
        <v>505706478.49999994</v>
      </c>
      <c r="G11" s="17"/>
      <c r="H11" s="17"/>
      <c r="I11" s="17"/>
      <c r="J11" s="17"/>
    </row>
    <row r="12" spans="1:10" ht="31.5" x14ac:dyDescent="0.4">
      <c r="A12" s="17"/>
      <c r="B12" s="71" t="s">
        <v>72</v>
      </c>
      <c r="C12" s="72">
        <v>106.869689725</v>
      </c>
      <c r="D12" s="73">
        <v>27845785.829999998</v>
      </c>
      <c r="E12" s="74">
        <v>1798.711973945</v>
      </c>
      <c r="F12" s="73">
        <v>370438309.89000005</v>
      </c>
      <c r="G12" s="17"/>
      <c r="H12" s="17"/>
      <c r="I12" s="17"/>
      <c r="J12" s="17"/>
    </row>
    <row r="13" spans="1:10" ht="15.75" x14ac:dyDescent="0.4">
      <c r="A13" s="17"/>
      <c r="B13" s="71" t="s">
        <v>73</v>
      </c>
      <c r="C13" s="72">
        <v>24.50765225</v>
      </c>
      <c r="D13" s="73">
        <v>2041714.94</v>
      </c>
      <c r="E13" s="74">
        <v>3522.4951135500005</v>
      </c>
      <c r="F13" s="73">
        <v>360914612.19000006</v>
      </c>
      <c r="G13" s="17"/>
      <c r="H13" s="17"/>
      <c r="I13" s="17"/>
      <c r="J13" s="17"/>
    </row>
    <row r="14" spans="1:10" ht="15.75" x14ac:dyDescent="0.4">
      <c r="A14" s="17"/>
      <c r="B14" s="71" t="s">
        <v>74</v>
      </c>
      <c r="C14" s="72">
        <v>2.429104315</v>
      </c>
      <c r="D14" s="73">
        <v>460014.92</v>
      </c>
      <c r="E14" s="74">
        <v>104.5609080465</v>
      </c>
      <c r="F14" s="73">
        <v>20236952</v>
      </c>
      <c r="G14" s="17"/>
      <c r="H14" s="17"/>
      <c r="I14" s="17"/>
      <c r="J14" s="17"/>
    </row>
    <row r="15" spans="1:10" ht="15.75" x14ac:dyDescent="0.4">
      <c r="A15" s="17"/>
      <c r="B15" s="75" t="s">
        <v>75</v>
      </c>
      <c r="C15" s="76">
        <f>SUM(C11:C14)</f>
        <v>623.71926553999992</v>
      </c>
      <c r="D15" s="77">
        <f>SUM(D11:D14)</f>
        <v>93781947.189999998</v>
      </c>
      <c r="E15" s="78">
        <f>SUM(E11:E14)</f>
        <v>10744.736679604042</v>
      </c>
      <c r="F15" s="77">
        <f>SUM(F11:F14)</f>
        <v>1257296352.5799999</v>
      </c>
      <c r="G15" s="17"/>
      <c r="H15" s="17"/>
      <c r="I15" s="17"/>
      <c r="J15" s="17"/>
    </row>
    <row r="16" spans="1:10" ht="15.75" x14ac:dyDescent="0.5">
      <c r="A16" s="17"/>
      <c r="B16" s="47"/>
      <c r="C16" s="47"/>
      <c r="D16" s="28"/>
      <c r="E16" s="28"/>
      <c r="F16" s="28"/>
      <c r="G16" s="45"/>
      <c r="H16" s="17"/>
      <c r="I16" s="17"/>
      <c r="J16" s="17"/>
    </row>
    <row r="17" spans="1:10" ht="15.75" x14ac:dyDescent="0.5">
      <c r="A17" s="17"/>
      <c r="B17" s="27" t="s">
        <v>36</v>
      </c>
      <c r="C17" s="47"/>
      <c r="D17" s="28"/>
      <c r="E17" s="28"/>
      <c r="F17" s="28"/>
      <c r="G17" s="45"/>
      <c r="H17" s="17"/>
      <c r="I17" s="17"/>
      <c r="J17" s="17"/>
    </row>
    <row r="18" spans="1:10" ht="15.75" x14ac:dyDescent="0.5">
      <c r="A18" s="17"/>
      <c r="B18" s="28"/>
      <c r="C18" s="28"/>
      <c r="D18" s="28"/>
      <c r="E18" s="28"/>
      <c r="F18" s="28"/>
      <c r="G18" s="45"/>
      <c r="H18" s="17"/>
      <c r="I18" s="17"/>
      <c r="J18" s="17"/>
    </row>
    <row r="19" spans="1:10" ht="15.75" x14ac:dyDescent="0.5">
      <c r="A19" s="17"/>
      <c r="B19" s="68" t="s">
        <v>64</v>
      </c>
      <c r="C19" s="28"/>
      <c r="D19" s="28"/>
      <c r="E19" s="28"/>
      <c r="F19" s="28"/>
      <c r="G19" s="17"/>
      <c r="H19" s="17"/>
      <c r="I19" s="17"/>
      <c r="J19" s="17"/>
    </row>
    <row r="20" spans="1:10" ht="13.15" x14ac:dyDescent="0.4">
      <c r="A20" s="17"/>
      <c r="B20" s="17"/>
      <c r="C20" s="17"/>
      <c r="D20" s="17"/>
      <c r="E20" s="17"/>
      <c r="F20" s="17"/>
      <c r="G20" s="17"/>
      <c r="H20" s="17"/>
      <c r="I20" s="17"/>
      <c r="J20" s="17"/>
    </row>
    <row r="21" spans="1:10" ht="13.15" x14ac:dyDescent="0.4">
      <c r="A21" s="17"/>
      <c r="B21" s="17"/>
      <c r="C21" s="17"/>
      <c r="D21" s="17"/>
      <c r="E21" s="17"/>
      <c r="F21" s="17"/>
      <c r="G21" s="17"/>
      <c r="H21" s="17"/>
      <c r="I21" s="17"/>
      <c r="J21" s="17"/>
    </row>
    <row r="22" spans="1:10" ht="13.15" x14ac:dyDescent="0.4">
      <c r="A22" s="17"/>
      <c r="B22" s="17"/>
      <c r="C22" s="17"/>
      <c r="D22" s="17"/>
      <c r="E22" s="17"/>
      <c r="F22" s="17"/>
      <c r="G22" s="17"/>
      <c r="H22" s="17"/>
      <c r="I22" s="17"/>
      <c r="J22" s="17"/>
    </row>
    <row r="23" spans="1:10" ht="13.15" x14ac:dyDescent="0.4">
      <c r="A23" s="17"/>
      <c r="B23" s="17"/>
      <c r="C23" s="17"/>
      <c r="D23" s="17"/>
      <c r="E23" s="17"/>
      <c r="F23" s="17"/>
      <c r="G23" s="17"/>
      <c r="H23" s="17"/>
      <c r="I23" s="17"/>
      <c r="J23" s="17"/>
    </row>
    <row r="24" spans="1:10" ht="13.15" x14ac:dyDescent="0.4">
      <c r="A24" s="17"/>
      <c r="B24" s="17"/>
      <c r="C24" s="17"/>
      <c r="D24" s="17"/>
      <c r="E24" s="17"/>
      <c r="F24" s="17"/>
      <c r="G24" s="17"/>
      <c r="H24" s="17"/>
      <c r="I24" s="17"/>
      <c r="J24" s="17"/>
    </row>
    <row r="25" spans="1:10" ht="13.15" x14ac:dyDescent="0.4">
      <c r="A25" s="17"/>
      <c r="B25" s="17"/>
      <c r="C25" s="17"/>
      <c r="D25" s="17"/>
      <c r="E25" s="17"/>
      <c r="F25" s="17"/>
      <c r="G25" s="17"/>
      <c r="H25" s="17"/>
      <c r="I25" s="17"/>
      <c r="J25" s="17"/>
    </row>
    <row r="26" spans="1:10" ht="13.15" x14ac:dyDescent="0.4">
      <c r="A26" s="17"/>
      <c r="B26" s="17"/>
      <c r="C26" s="17"/>
      <c r="D26" s="17"/>
      <c r="E26" s="17"/>
      <c r="F26" s="17"/>
      <c r="G26" s="17"/>
      <c r="H26" s="17"/>
      <c r="I26" s="17"/>
      <c r="J26" s="17"/>
    </row>
    <row r="27" spans="1:10" ht="13.15" x14ac:dyDescent="0.4">
      <c r="A27" s="17"/>
      <c r="B27" s="17"/>
      <c r="C27" s="17"/>
      <c r="D27" s="17"/>
      <c r="E27" s="17"/>
      <c r="F27" s="17"/>
      <c r="G27" s="17"/>
      <c r="H27" s="17"/>
      <c r="I27" s="17"/>
      <c r="J27" s="17"/>
    </row>
    <row r="28" spans="1:10" ht="13.15" x14ac:dyDescent="0.4">
      <c r="A28" s="17"/>
      <c r="B28" s="17"/>
      <c r="C28" s="17"/>
      <c r="D28" s="17"/>
      <c r="E28" s="17"/>
      <c r="F28" s="17"/>
      <c r="G28" s="17"/>
      <c r="H28" s="17"/>
      <c r="I28" s="17"/>
      <c r="J28" s="17"/>
    </row>
    <row r="29" spans="1:10" ht="13.15" x14ac:dyDescent="0.4">
      <c r="A29" s="17"/>
      <c r="B29" s="17"/>
      <c r="C29" s="17"/>
      <c r="D29" s="17"/>
      <c r="E29" s="17"/>
      <c r="F29" s="17"/>
      <c r="G29" s="17"/>
      <c r="H29" s="17"/>
      <c r="I29" s="17"/>
      <c r="J29" s="17"/>
    </row>
    <row r="30" spans="1:10" ht="13.15" x14ac:dyDescent="0.4">
      <c r="A30" s="17"/>
      <c r="B30" s="17"/>
      <c r="C30" s="17"/>
      <c r="D30" s="17"/>
      <c r="E30" s="17"/>
      <c r="F30" s="17"/>
      <c r="G30" s="17"/>
      <c r="H30" s="17"/>
      <c r="I30" s="17"/>
      <c r="J30" s="17"/>
    </row>
    <row r="31" spans="1:10" ht="13.15" x14ac:dyDescent="0.4">
      <c r="A31" s="17"/>
      <c r="B31" s="17"/>
      <c r="C31" s="17"/>
      <c r="D31" s="17"/>
      <c r="E31" s="17"/>
      <c r="F31" s="17"/>
      <c r="G31" s="17"/>
      <c r="H31" s="17"/>
      <c r="I31" s="17"/>
      <c r="J31" s="17"/>
    </row>
    <row r="32" spans="1:10" ht="13.15" x14ac:dyDescent="0.4">
      <c r="A32" s="17"/>
      <c r="B32" s="17"/>
      <c r="C32" s="17"/>
      <c r="D32" s="17"/>
      <c r="E32" s="17"/>
      <c r="F32" s="17"/>
      <c r="G32" s="17"/>
      <c r="H32" s="17"/>
      <c r="I32" s="17"/>
      <c r="J32" s="17"/>
    </row>
    <row r="33" spans="1:10" ht="13.15" x14ac:dyDescent="0.4">
      <c r="A33" s="17"/>
      <c r="B33" s="17"/>
      <c r="C33" s="17"/>
      <c r="D33" s="17"/>
      <c r="E33" s="17"/>
      <c r="F33" s="17"/>
      <c r="G33" s="17"/>
      <c r="H33" s="17"/>
      <c r="I33" s="17"/>
      <c r="J33" s="17"/>
    </row>
    <row r="34" spans="1:10" ht="13.15" x14ac:dyDescent="0.4">
      <c r="A34" s="17"/>
      <c r="B34" s="17"/>
      <c r="C34" s="17"/>
      <c r="D34" s="17"/>
      <c r="E34" s="17"/>
      <c r="F34" s="17"/>
      <c r="G34" s="17"/>
      <c r="H34" s="17"/>
      <c r="I34" s="17"/>
      <c r="J34" s="17"/>
    </row>
    <row r="35" spans="1:10" ht="13.15" x14ac:dyDescent="0.4">
      <c r="A35" s="17"/>
      <c r="B35" s="17"/>
      <c r="C35" s="17"/>
      <c r="D35" s="17"/>
      <c r="E35" s="17"/>
      <c r="F35" s="17"/>
      <c r="G35" s="17"/>
      <c r="H35" s="17"/>
      <c r="I35" s="17"/>
      <c r="J35" s="17"/>
    </row>
    <row r="36" spans="1:10" ht="13.15" x14ac:dyDescent="0.4">
      <c r="A36" s="17"/>
      <c r="B36" s="17"/>
      <c r="C36" s="17"/>
      <c r="D36" s="17"/>
      <c r="E36" s="17"/>
      <c r="F36" s="17"/>
      <c r="G36" s="17"/>
      <c r="H36" s="17"/>
      <c r="I36" s="17"/>
      <c r="J36" s="17"/>
    </row>
    <row r="37" spans="1:10" ht="13.15" x14ac:dyDescent="0.4">
      <c r="A37" s="17"/>
      <c r="B37" s="17"/>
      <c r="C37" s="17"/>
      <c r="D37" s="23"/>
      <c r="E37" s="17"/>
      <c r="F37" s="17"/>
      <c r="G37" s="17"/>
      <c r="H37" s="17"/>
      <c r="I37" s="17"/>
      <c r="J37" s="17"/>
    </row>
    <row r="38" spans="1:10" ht="13.15" x14ac:dyDescent="0.4">
      <c r="A38" s="17"/>
      <c r="B38" s="17"/>
      <c r="C38" s="17"/>
      <c r="D38" s="17"/>
      <c r="E38" s="17"/>
      <c r="F38" s="17"/>
      <c r="G38" s="17"/>
      <c r="H38" s="17"/>
      <c r="I38" s="17"/>
      <c r="J38" s="17"/>
    </row>
    <row r="39" spans="1:10" ht="13.15" x14ac:dyDescent="0.4">
      <c r="A39" s="17"/>
      <c r="B39" s="17"/>
      <c r="C39" s="17"/>
      <c r="D39" s="17"/>
      <c r="E39" s="17"/>
      <c r="F39" s="17"/>
      <c r="G39" s="17"/>
      <c r="H39" s="17"/>
      <c r="I39" s="17"/>
      <c r="J39" s="17"/>
    </row>
    <row r="40" spans="1:10" ht="13.15" x14ac:dyDescent="0.4">
      <c r="A40" s="17"/>
      <c r="B40" s="17"/>
      <c r="C40" s="17"/>
      <c r="D40" s="17"/>
      <c r="E40" s="17"/>
      <c r="F40" s="17"/>
      <c r="G40" s="17"/>
      <c r="H40" s="17"/>
      <c r="I40" s="17"/>
      <c r="J40" s="17"/>
    </row>
    <row r="41" spans="1:10" ht="13.15" x14ac:dyDescent="0.4">
      <c r="A41" s="17"/>
      <c r="B41" s="17"/>
      <c r="C41" s="17"/>
      <c r="D41" s="17"/>
      <c r="E41" s="17"/>
      <c r="F41" s="17"/>
      <c r="G41" s="17"/>
      <c r="H41" s="17"/>
      <c r="I41" s="17"/>
      <c r="J41" s="17"/>
    </row>
    <row r="42" spans="1:10" ht="13.15" x14ac:dyDescent="0.4">
      <c r="A42" s="17"/>
      <c r="B42" s="23"/>
      <c r="C42" s="17"/>
      <c r="D42" s="17"/>
      <c r="E42" s="17"/>
      <c r="F42" s="17"/>
      <c r="G42" s="17"/>
      <c r="H42" s="17"/>
      <c r="I42" s="17"/>
      <c r="J42" s="17"/>
    </row>
    <row r="43" spans="1:10" ht="13.15" x14ac:dyDescent="0.4">
      <c r="A43" s="17"/>
      <c r="B43" s="23"/>
      <c r="C43" s="23"/>
      <c r="D43" s="17"/>
      <c r="E43" s="17"/>
      <c r="F43" s="17"/>
      <c r="G43" s="17"/>
      <c r="H43" s="17"/>
      <c r="I43" s="17"/>
      <c r="J43" s="17"/>
    </row>
    <row r="44" spans="1:10" ht="13.15" x14ac:dyDescent="0.4">
      <c r="A44" s="17"/>
      <c r="B44" s="50"/>
      <c r="C44" s="17"/>
      <c r="D44" s="17"/>
      <c r="E44" s="17"/>
      <c r="F44" s="17"/>
      <c r="G44" s="17"/>
      <c r="H44" s="17"/>
      <c r="I44" s="17"/>
      <c r="J44" s="17"/>
    </row>
    <row r="45" spans="1:10" ht="13.15" x14ac:dyDescent="0.4">
      <c r="A45" s="17"/>
      <c r="B45" s="50"/>
      <c r="C45" s="17"/>
      <c r="D45" s="17"/>
      <c r="E45" s="17"/>
      <c r="F45" s="17"/>
      <c r="G45" s="17"/>
      <c r="H45" s="17"/>
      <c r="I45" s="17"/>
      <c r="J45" s="17"/>
    </row>
    <row r="46" spans="1:10" x14ac:dyDescent="0.3">
      <c r="B46" s="3"/>
    </row>
    <row r="47" spans="1:10" x14ac:dyDescent="0.3">
      <c r="B47" s="3"/>
    </row>
    <row r="48" spans="1:10" x14ac:dyDescent="0.3">
      <c r="B48" s="3"/>
    </row>
    <row r="49" spans="2:2" x14ac:dyDescent="0.3">
      <c r="B49" s="3"/>
    </row>
    <row r="50" spans="2:2" x14ac:dyDescent="0.3">
      <c r="B50" s="3"/>
    </row>
    <row r="51" spans="2:2" x14ac:dyDescent="0.3">
      <c r="B51" s="3"/>
    </row>
    <row r="52" spans="2:2" x14ac:dyDescent="0.3">
      <c r="B52" s="3"/>
    </row>
    <row r="53" spans="2:2" x14ac:dyDescent="0.3">
      <c r="B53" s="3"/>
    </row>
    <row r="54" spans="2:2" x14ac:dyDescent="0.3">
      <c r="B54" s="3"/>
    </row>
    <row r="55" spans="2:2" x14ac:dyDescent="0.3">
      <c r="B55" s="3"/>
    </row>
  </sheetData>
  <hyperlinks>
    <hyperlink ref="B19" location="Information!A1" display="Return to information" xr:uid="{3E618D58-E738-4872-BE19-956B5175BAC0}"/>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07AEC-659C-40B6-88E2-051BC9484C0A}">
  <sheetPr>
    <tabColor rgb="FF2363AF"/>
    <pageSetUpPr autoPageBreaks="0"/>
  </sheetPr>
  <dimension ref="A4:G44"/>
  <sheetViews>
    <sheetView showGridLines="0" zoomScaleNormal="100" workbookViewId="0"/>
  </sheetViews>
  <sheetFormatPr defaultColWidth="9.234375" defaultRowHeight="12.4" x14ac:dyDescent="0.3"/>
  <cols>
    <col min="1" max="1" width="2.3515625" customWidth="1"/>
    <col min="2" max="2" width="14" customWidth="1"/>
    <col min="3" max="3" width="21" customWidth="1"/>
    <col min="4" max="4" width="25.234375" customWidth="1"/>
    <col min="5" max="6" width="15.76171875" customWidth="1"/>
    <col min="7" max="7" width="11.1171875" customWidth="1"/>
  </cols>
  <sheetData>
    <row r="4" spans="1:7" ht="13.15" x14ac:dyDescent="0.4">
      <c r="A4" s="17"/>
      <c r="B4" s="17"/>
      <c r="C4" s="17"/>
      <c r="D4" s="17"/>
      <c r="E4" s="17"/>
      <c r="F4" s="17"/>
      <c r="G4" s="17"/>
    </row>
    <row r="5" spans="1:7" ht="13.15" x14ac:dyDescent="0.4">
      <c r="A5" s="17"/>
      <c r="B5" s="17"/>
      <c r="C5" s="17"/>
      <c r="D5" s="17"/>
      <c r="E5" s="17"/>
      <c r="F5" s="17"/>
      <c r="G5" s="17"/>
    </row>
    <row r="6" spans="1:7" ht="18" x14ac:dyDescent="0.55000000000000004">
      <c r="A6" s="17"/>
      <c r="B6" s="48" t="s">
        <v>11</v>
      </c>
      <c r="C6" s="17"/>
      <c r="D6" s="17"/>
      <c r="E6" s="17"/>
      <c r="F6" s="17"/>
      <c r="G6" s="17"/>
    </row>
    <row r="7" spans="1:7" ht="13.15" x14ac:dyDescent="0.4">
      <c r="A7" s="17"/>
      <c r="B7" s="17"/>
      <c r="C7" s="17"/>
      <c r="D7" s="17"/>
      <c r="E7" s="17"/>
      <c r="F7" s="17"/>
      <c r="G7" s="17"/>
    </row>
    <row r="8" spans="1:7" ht="15.75" x14ac:dyDescent="0.5">
      <c r="A8" s="17"/>
      <c r="B8" s="18" t="s">
        <v>12</v>
      </c>
      <c r="C8" s="17"/>
      <c r="D8" s="17"/>
      <c r="E8" s="17"/>
      <c r="F8" s="17"/>
      <c r="G8" s="17"/>
    </row>
    <row r="9" spans="1:7" ht="15.75" x14ac:dyDescent="0.4">
      <c r="A9" s="17"/>
      <c r="B9" s="65" t="s">
        <v>76</v>
      </c>
      <c r="C9" s="17"/>
      <c r="D9" s="17"/>
      <c r="E9" s="17"/>
      <c r="F9" s="17"/>
      <c r="G9" s="17"/>
    </row>
    <row r="10" spans="1:7" ht="15.75" x14ac:dyDescent="0.5">
      <c r="A10" s="17"/>
      <c r="B10" s="27" t="s">
        <v>77</v>
      </c>
      <c r="C10" s="17"/>
      <c r="D10" s="17"/>
      <c r="E10" s="17"/>
      <c r="F10" s="17"/>
      <c r="G10" s="17"/>
    </row>
    <row r="11" spans="1:7" ht="13.15" x14ac:dyDescent="0.4">
      <c r="A11" s="17"/>
      <c r="B11" s="17"/>
      <c r="C11" s="17"/>
      <c r="D11" s="17"/>
      <c r="E11" s="17"/>
      <c r="F11" s="17"/>
      <c r="G11" s="17"/>
    </row>
    <row r="12" spans="1:7" ht="13.15" x14ac:dyDescent="0.4">
      <c r="A12" s="17"/>
      <c r="B12" s="17"/>
      <c r="C12" s="17"/>
      <c r="D12" s="17"/>
      <c r="E12" s="17"/>
      <c r="F12" s="17"/>
      <c r="G12" s="17"/>
    </row>
    <row r="13" spans="1:7" ht="13.15" x14ac:dyDescent="0.4">
      <c r="A13" s="17"/>
      <c r="B13" s="17"/>
      <c r="C13" s="17"/>
      <c r="D13" s="17"/>
      <c r="E13" s="17"/>
      <c r="F13" s="17"/>
      <c r="G13" s="17"/>
    </row>
    <row r="14" spans="1:7" ht="13.15" x14ac:dyDescent="0.4">
      <c r="A14" s="17"/>
      <c r="B14" s="17"/>
      <c r="C14" s="17"/>
      <c r="D14" s="17"/>
      <c r="E14" s="17"/>
      <c r="F14" s="17"/>
      <c r="G14" s="17"/>
    </row>
    <row r="15" spans="1:7" ht="13.15" x14ac:dyDescent="0.4">
      <c r="A15" s="17"/>
      <c r="B15" s="17"/>
      <c r="C15" s="17"/>
      <c r="D15" s="17"/>
      <c r="E15" s="17"/>
      <c r="F15" s="17"/>
      <c r="G15" s="17"/>
    </row>
    <row r="16" spans="1:7" ht="13.15" x14ac:dyDescent="0.4">
      <c r="A16" s="17"/>
      <c r="B16" s="17"/>
      <c r="C16" s="17"/>
      <c r="D16" s="17"/>
      <c r="E16" s="17"/>
      <c r="F16" s="17"/>
      <c r="G16" s="17"/>
    </row>
    <row r="17" spans="1:7" ht="13.15" x14ac:dyDescent="0.4">
      <c r="A17" s="17"/>
      <c r="B17" s="17"/>
      <c r="C17" s="17"/>
      <c r="D17" s="17"/>
      <c r="E17" s="17"/>
      <c r="F17" s="17"/>
      <c r="G17" s="17"/>
    </row>
    <row r="18" spans="1:7" ht="13.15" x14ac:dyDescent="0.4">
      <c r="A18" s="17"/>
      <c r="B18" s="17"/>
      <c r="C18" s="17"/>
      <c r="D18" s="17"/>
      <c r="E18" s="17"/>
      <c r="F18" s="17"/>
      <c r="G18" s="17"/>
    </row>
    <row r="19" spans="1:7" ht="13.15" x14ac:dyDescent="0.4">
      <c r="A19" s="17"/>
      <c r="B19" s="17"/>
      <c r="C19" s="17"/>
      <c r="D19" s="17"/>
      <c r="E19" s="17"/>
      <c r="F19" s="17"/>
      <c r="G19" s="17"/>
    </row>
    <row r="20" spans="1:7" ht="13.15" x14ac:dyDescent="0.4">
      <c r="A20" s="17"/>
      <c r="B20" s="17"/>
      <c r="C20" s="17"/>
      <c r="D20" s="17"/>
      <c r="E20" s="17"/>
      <c r="F20" s="17"/>
      <c r="G20" s="17"/>
    </row>
    <row r="21" spans="1:7" ht="13.15" x14ac:dyDescent="0.4">
      <c r="A21" s="17"/>
      <c r="B21" s="17"/>
      <c r="C21" s="17"/>
      <c r="D21" s="17"/>
      <c r="E21" s="17"/>
      <c r="F21" s="17"/>
      <c r="G21" s="17"/>
    </row>
    <row r="22" spans="1:7" ht="13.15" x14ac:dyDescent="0.4">
      <c r="A22" s="17"/>
      <c r="B22" s="17"/>
      <c r="C22" s="17"/>
      <c r="D22" s="17"/>
      <c r="E22" s="17"/>
      <c r="F22" s="17"/>
      <c r="G22" s="17"/>
    </row>
    <row r="23" spans="1:7" ht="13.15" x14ac:dyDescent="0.4">
      <c r="A23" s="17"/>
      <c r="B23" s="17"/>
      <c r="C23" s="17"/>
      <c r="D23" s="17"/>
      <c r="E23" s="17"/>
      <c r="F23" s="17"/>
      <c r="G23" s="17"/>
    </row>
    <row r="24" spans="1:7" ht="13.15" x14ac:dyDescent="0.4">
      <c r="A24" s="17"/>
      <c r="B24" s="17"/>
      <c r="C24" s="17"/>
      <c r="D24" s="17"/>
      <c r="E24" s="17"/>
      <c r="F24" s="17"/>
      <c r="G24" s="17"/>
    </row>
    <row r="25" spans="1:7" ht="13.15" x14ac:dyDescent="0.4">
      <c r="A25" s="17"/>
      <c r="B25" s="17"/>
      <c r="C25" s="17"/>
      <c r="D25" s="17"/>
      <c r="E25" s="17"/>
      <c r="F25" s="17"/>
      <c r="G25" s="17"/>
    </row>
    <row r="26" spans="1:7" ht="13.15" x14ac:dyDescent="0.4">
      <c r="A26" s="17"/>
      <c r="B26" s="17"/>
      <c r="C26" s="17"/>
      <c r="D26" s="17"/>
      <c r="E26" s="17"/>
      <c r="F26" s="17"/>
      <c r="G26" s="17"/>
    </row>
    <row r="27" spans="1:7" ht="13.15" x14ac:dyDescent="0.4">
      <c r="A27" s="17"/>
      <c r="B27" s="17"/>
      <c r="C27" s="17"/>
      <c r="D27" s="17"/>
      <c r="E27" s="17"/>
      <c r="F27" s="17"/>
      <c r="G27" s="17"/>
    </row>
    <row r="28" spans="1:7" ht="13.15" x14ac:dyDescent="0.4">
      <c r="A28" s="17"/>
      <c r="B28" s="17"/>
      <c r="C28" s="17"/>
      <c r="D28" s="17"/>
      <c r="E28" s="17"/>
      <c r="F28" s="17"/>
      <c r="G28" s="17"/>
    </row>
    <row r="29" spans="1:7" ht="13.15" x14ac:dyDescent="0.4">
      <c r="A29" s="17"/>
      <c r="B29" s="17"/>
      <c r="C29" s="17"/>
      <c r="D29" s="17"/>
      <c r="E29" s="17"/>
      <c r="F29" s="17"/>
      <c r="G29" s="17"/>
    </row>
    <row r="30" spans="1:7" ht="13.15" x14ac:dyDescent="0.4">
      <c r="A30" s="17"/>
      <c r="B30" s="17"/>
      <c r="C30" s="17"/>
      <c r="D30" s="17"/>
      <c r="E30" s="17"/>
      <c r="F30" s="17"/>
      <c r="G30" s="17"/>
    </row>
    <row r="31" spans="1:7" ht="13.15" customHeight="1" x14ac:dyDescent="0.4">
      <c r="A31" s="17"/>
    </row>
    <row r="32" spans="1:7" ht="13.15" x14ac:dyDescent="0.4">
      <c r="A32" s="17"/>
    </row>
    <row r="33" spans="1:7" ht="13.15" x14ac:dyDescent="0.4">
      <c r="A33" s="17"/>
    </row>
    <row r="34" spans="1:7" ht="13.15" x14ac:dyDescent="0.4">
      <c r="A34" s="17"/>
    </row>
    <row r="35" spans="1:7" ht="13.15" x14ac:dyDescent="0.4">
      <c r="A35" s="17"/>
    </row>
    <row r="36" spans="1:7" ht="8.1" customHeight="1" x14ac:dyDescent="0.4">
      <c r="A36" s="17"/>
    </row>
    <row r="37" spans="1:7" ht="16.5" customHeight="1" x14ac:dyDescent="0.5">
      <c r="A37" s="17"/>
      <c r="B37" s="79"/>
      <c r="C37" s="80" t="s">
        <v>71</v>
      </c>
      <c r="D37" s="80" t="s">
        <v>72</v>
      </c>
      <c r="E37" s="80" t="s">
        <v>78</v>
      </c>
      <c r="F37" s="80" t="s">
        <v>74</v>
      </c>
      <c r="G37" s="81" t="s">
        <v>75</v>
      </c>
    </row>
    <row r="38" spans="1:7" ht="15.75" x14ac:dyDescent="0.5">
      <c r="A38" s="17"/>
      <c r="B38" s="82" t="s">
        <v>79</v>
      </c>
      <c r="C38" s="83">
        <v>78871</v>
      </c>
      <c r="D38" s="83">
        <v>15522</v>
      </c>
      <c r="E38" s="83">
        <v>13094</v>
      </c>
      <c r="F38" s="83">
        <v>9716</v>
      </c>
      <c r="G38" s="84">
        <f>SUM(C38:F38)</f>
        <v>117203</v>
      </c>
    </row>
    <row r="39" spans="1:7" ht="15.75" x14ac:dyDescent="0.5">
      <c r="A39" s="17"/>
      <c r="B39" s="82" t="s">
        <v>80</v>
      </c>
      <c r="C39" s="85">
        <v>0.67294352533638213</v>
      </c>
      <c r="D39" s="85">
        <v>0.13243688301493989</v>
      </c>
      <c r="E39" s="85">
        <v>0.1117206897434366</v>
      </c>
      <c r="F39" s="85">
        <v>8.2898901905241337E-2</v>
      </c>
      <c r="G39" s="86">
        <f>SUM(C39:F39)</f>
        <v>1</v>
      </c>
    </row>
    <row r="40" spans="1:7" ht="13.15" x14ac:dyDescent="0.4">
      <c r="A40" s="17"/>
      <c r="B40" s="21"/>
      <c r="C40" s="22"/>
      <c r="D40" s="22"/>
      <c r="E40" s="22"/>
      <c r="F40" s="22"/>
      <c r="G40" s="17"/>
    </row>
    <row r="41" spans="1:7" ht="13.15" x14ac:dyDescent="0.4">
      <c r="A41" s="17"/>
      <c r="B41" s="23"/>
      <c r="C41" s="17"/>
      <c r="D41" s="17"/>
      <c r="E41" s="17"/>
      <c r="F41" s="17"/>
      <c r="G41" s="17"/>
    </row>
    <row r="42" spans="1:7" ht="13.15" x14ac:dyDescent="0.4">
      <c r="A42" s="17"/>
      <c r="B42" s="23"/>
      <c r="C42" s="17"/>
      <c r="D42" s="17"/>
      <c r="E42" s="24"/>
      <c r="F42" s="17"/>
      <c r="G42" s="17"/>
    </row>
    <row r="43" spans="1:7" ht="13.15" x14ac:dyDescent="0.4">
      <c r="A43" s="17"/>
      <c r="B43" s="17"/>
      <c r="C43" s="17"/>
      <c r="D43" s="17"/>
      <c r="E43" s="25"/>
      <c r="F43" s="17"/>
      <c r="G43" s="17"/>
    </row>
    <row r="44" spans="1:7" ht="15.75" x14ac:dyDescent="0.5">
      <c r="A44" s="17"/>
      <c r="B44" s="68" t="s">
        <v>64</v>
      </c>
      <c r="C44" s="17"/>
      <c r="D44" s="17"/>
      <c r="E44" s="17"/>
      <c r="F44" s="17"/>
      <c r="G44" s="17"/>
    </row>
  </sheetData>
  <hyperlinks>
    <hyperlink ref="B44" location="Information!A1" display="Return to information" xr:uid="{DA5EE512-22A3-4166-9D7D-2B2C95D85739}"/>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2D84-2D33-4CAC-AF3D-13F66B3767B9}">
  <sheetPr>
    <tabColor rgb="FF2363AF"/>
    <pageSetUpPr autoPageBreaks="0"/>
  </sheetPr>
  <dimension ref="A1:L85"/>
  <sheetViews>
    <sheetView showGridLines="0" zoomScaleNormal="100" workbookViewId="0"/>
  </sheetViews>
  <sheetFormatPr defaultColWidth="9.234375" defaultRowHeight="12.4" x14ac:dyDescent="0.3"/>
  <cols>
    <col min="1" max="1" width="2.3515625" customWidth="1"/>
    <col min="2" max="2" width="3.46875" customWidth="1"/>
    <col min="3" max="3" width="21.76171875" customWidth="1"/>
    <col min="4" max="4" width="19.64453125" customWidth="1"/>
    <col min="5" max="5" width="12.234375" customWidth="1"/>
    <col min="6" max="6" width="16.46875" customWidth="1"/>
    <col min="7" max="7" width="15.1171875" customWidth="1"/>
    <col min="8" max="8" width="12.87890625" customWidth="1"/>
  </cols>
  <sheetData>
    <row r="1" spans="1:12" ht="13.15" x14ac:dyDescent="0.4">
      <c r="A1" s="17"/>
      <c r="B1" s="17"/>
      <c r="C1" s="17"/>
      <c r="D1" s="17"/>
      <c r="E1" s="17"/>
      <c r="F1" s="17"/>
      <c r="G1" s="17"/>
      <c r="H1" s="17"/>
      <c r="I1" s="17"/>
      <c r="J1" s="17"/>
      <c r="K1" s="17"/>
      <c r="L1" s="17"/>
    </row>
    <row r="2" spans="1:12" ht="13.15" x14ac:dyDescent="0.4">
      <c r="A2" s="17"/>
      <c r="B2" s="17"/>
      <c r="C2" s="17"/>
      <c r="D2" s="17"/>
      <c r="E2" s="17"/>
      <c r="F2" s="17"/>
      <c r="G2" s="17"/>
      <c r="H2" s="17"/>
      <c r="I2" s="17"/>
      <c r="J2" s="17"/>
      <c r="K2" s="17"/>
      <c r="L2" s="17"/>
    </row>
    <row r="3" spans="1:12" ht="13.15" x14ac:dyDescent="0.4">
      <c r="A3" s="17"/>
      <c r="B3" s="17"/>
      <c r="C3" s="17"/>
      <c r="D3" s="17"/>
      <c r="E3" s="17"/>
      <c r="F3" s="17"/>
      <c r="G3" s="17"/>
      <c r="H3" s="17"/>
      <c r="I3" s="17"/>
      <c r="J3" s="17"/>
      <c r="K3" s="17"/>
      <c r="L3" s="17"/>
    </row>
    <row r="4" spans="1:12" ht="13.15" x14ac:dyDescent="0.4">
      <c r="A4" s="17"/>
      <c r="B4" s="17"/>
      <c r="C4" s="17"/>
      <c r="D4" s="17"/>
      <c r="E4" s="17"/>
      <c r="F4" s="17"/>
      <c r="G4" s="17"/>
      <c r="H4" s="17"/>
      <c r="I4" s="17"/>
      <c r="J4" s="17"/>
      <c r="K4" s="17"/>
      <c r="L4" s="17"/>
    </row>
    <row r="5" spans="1:12" ht="13.15" x14ac:dyDescent="0.4">
      <c r="A5" s="17"/>
      <c r="B5" s="17"/>
      <c r="C5" s="17"/>
      <c r="D5" s="17"/>
      <c r="E5" s="17"/>
      <c r="F5" s="17"/>
      <c r="G5" s="17"/>
      <c r="H5" s="17"/>
      <c r="I5" s="17"/>
      <c r="J5" s="17"/>
      <c r="K5" s="17"/>
      <c r="L5" s="17"/>
    </row>
    <row r="6" spans="1:12" ht="18" x14ac:dyDescent="0.55000000000000004">
      <c r="A6" s="17"/>
      <c r="B6" s="48" t="s">
        <v>11</v>
      </c>
      <c r="C6" s="87"/>
      <c r="D6" s="17"/>
      <c r="E6" s="17"/>
      <c r="F6" s="17"/>
      <c r="G6" s="17"/>
      <c r="H6" s="17"/>
      <c r="I6" s="17"/>
      <c r="J6" s="17"/>
      <c r="K6" s="17"/>
      <c r="L6" s="17"/>
    </row>
    <row r="7" spans="1:12" ht="13.15" x14ac:dyDescent="0.4">
      <c r="A7" s="17"/>
      <c r="B7" s="17"/>
      <c r="C7" s="17"/>
      <c r="D7" s="17"/>
      <c r="E7" s="17"/>
      <c r="F7" s="17"/>
      <c r="G7" s="17"/>
      <c r="H7" s="17"/>
      <c r="I7" s="17"/>
      <c r="J7" s="17"/>
      <c r="K7" s="17"/>
      <c r="L7" s="17"/>
    </row>
    <row r="8" spans="1:12" s="4" customFormat="1" ht="15.75" x14ac:dyDescent="0.5">
      <c r="A8" s="28"/>
      <c r="B8" s="88" t="s">
        <v>13</v>
      </c>
      <c r="C8" s="17"/>
      <c r="D8" s="28"/>
      <c r="E8" s="28"/>
      <c r="F8" s="28"/>
      <c r="G8" s="28"/>
      <c r="H8" s="28"/>
      <c r="I8" s="28"/>
      <c r="J8" s="28"/>
      <c r="K8" s="28"/>
      <c r="L8" s="28"/>
    </row>
    <row r="9" spans="1:12" ht="15.75" x14ac:dyDescent="0.4">
      <c r="A9" s="17"/>
      <c r="B9" s="89" t="s">
        <v>81</v>
      </c>
      <c r="C9" s="17"/>
      <c r="D9" s="17"/>
      <c r="E9" s="17"/>
      <c r="F9" s="17"/>
      <c r="G9" s="17"/>
      <c r="H9" s="17"/>
      <c r="I9" s="17"/>
      <c r="J9" s="17"/>
      <c r="K9" s="17"/>
      <c r="L9" s="17"/>
    </row>
    <row r="10" spans="1:12" ht="15.75" x14ac:dyDescent="0.5">
      <c r="A10" s="17"/>
      <c r="B10" s="27" t="s">
        <v>82</v>
      </c>
      <c r="C10" s="17"/>
      <c r="D10" s="17"/>
      <c r="E10" s="17"/>
      <c r="F10" s="17"/>
      <c r="G10" s="17"/>
      <c r="H10" s="17"/>
      <c r="I10" s="17"/>
      <c r="J10" s="17"/>
      <c r="K10" s="17"/>
      <c r="L10" s="17"/>
    </row>
    <row r="11" spans="1:12" ht="15.75" x14ac:dyDescent="0.5">
      <c r="A11" s="17"/>
      <c r="B11" s="28"/>
      <c r="C11" s="17"/>
      <c r="D11" s="17"/>
      <c r="E11" s="17"/>
      <c r="F11" s="17"/>
      <c r="G11" s="17"/>
      <c r="H11" s="17"/>
      <c r="I11" s="17"/>
      <c r="J11" s="17"/>
      <c r="K11" s="17"/>
      <c r="L11" s="17"/>
    </row>
    <row r="12" spans="1:12" ht="15.75" x14ac:dyDescent="0.5">
      <c r="A12" s="17"/>
      <c r="B12" s="27" t="s">
        <v>83</v>
      </c>
      <c r="C12" s="17"/>
      <c r="D12" s="17"/>
      <c r="E12" s="17"/>
      <c r="F12" s="17"/>
      <c r="G12" s="17"/>
      <c r="H12" s="17"/>
      <c r="I12" s="17"/>
      <c r="J12" s="17"/>
      <c r="K12" s="17"/>
      <c r="L12" s="17"/>
    </row>
    <row r="13" spans="1:12" ht="15.75" x14ac:dyDescent="0.5">
      <c r="A13" s="17"/>
      <c r="B13" s="27" t="s">
        <v>84</v>
      </c>
      <c r="C13" s="17"/>
      <c r="D13" s="17"/>
      <c r="E13" s="17"/>
      <c r="F13" s="17"/>
      <c r="G13" s="17"/>
      <c r="H13" s="17"/>
      <c r="I13" s="17"/>
      <c r="J13" s="17"/>
      <c r="K13" s="17"/>
      <c r="L13" s="17"/>
    </row>
    <row r="14" spans="1:12" ht="13.15" x14ac:dyDescent="0.4">
      <c r="A14" s="17"/>
      <c r="B14" s="17"/>
      <c r="C14" s="17"/>
      <c r="D14" s="17"/>
      <c r="E14" s="17"/>
      <c r="F14" s="17"/>
      <c r="G14" s="17"/>
      <c r="H14" s="17"/>
      <c r="I14" s="17"/>
      <c r="J14" s="17"/>
      <c r="K14" s="17"/>
      <c r="L14" s="17"/>
    </row>
    <row r="15" spans="1:12" ht="13.15" x14ac:dyDescent="0.4">
      <c r="A15" s="17"/>
      <c r="B15" s="17"/>
      <c r="C15" s="17"/>
      <c r="D15" s="17"/>
      <c r="E15" s="17"/>
      <c r="F15" s="17"/>
      <c r="G15" s="17"/>
      <c r="H15" s="17"/>
      <c r="I15" s="17"/>
      <c r="J15" s="17"/>
      <c r="K15" s="17"/>
      <c r="L15" s="17"/>
    </row>
    <row r="16" spans="1:12" ht="13.15" x14ac:dyDescent="0.4">
      <c r="A16" s="17"/>
      <c r="B16" s="17"/>
      <c r="C16" s="17"/>
      <c r="D16" s="17"/>
      <c r="E16" s="17"/>
      <c r="F16" s="17"/>
      <c r="G16" s="17"/>
      <c r="H16" s="17"/>
      <c r="I16" s="17"/>
      <c r="J16" s="17"/>
      <c r="K16" s="17"/>
      <c r="L16" s="17"/>
    </row>
    <row r="17" spans="1:12" ht="13.15" x14ac:dyDescent="0.4">
      <c r="A17" s="17"/>
      <c r="B17" s="17"/>
      <c r="C17" s="17"/>
      <c r="D17" s="17"/>
      <c r="E17" s="17"/>
      <c r="F17" s="17"/>
      <c r="G17" s="17"/>
      <c r="H17" s="17"/>
      <c r="I17" s="17"/>
      <c r="J17" s="17"/>
      <c r="K17" s="17"/>
      <c r="L17" s="17"/>
    </row>
    <row r="18" spans="1:12" ht="13.15" x14ac:dyDescent="0.4">
      <c r="A18" s="17"/>
      <c r="B18" s="17"/>
      <c r="C18" s="17"/>
      <c r="D18" s="17"/>
      <c r="E18" s="17"/>
      <c r="F18" s="17"/>
      <c r="G18" s="17"/>
      <c r="H18" s="17"/>
      <c r="I18" s="17"/>
      <c r="J18" s="17"/>
      <c r="K18" s="17"/>
      <c r="L18" s="17"/>
    </row>
    <row r="19" spans="1:12" ht="13.15" x14ac:dyDescent="0.4">
      <c r="A19" s="17"/>
      <c r="B19" s="17"/>
      <c r="C19" s="17"/>
      <c r="D19" s="17"/>
      <c r="E19" s="17"/>
      <c r="F19" s="17"/>
      <c r="G19" s="17"/>
      <c r="H19" s="17"/>
      <c r="I19" s="17"/>
      <c r="J19" s="17"/>
      <c r="K19" s="17"/>
      <c r="L19" s="17"/>
    </row>
    <row r="20" spans="1:12" ht="13.15" x14ac:dyDescent="0.4">
      <c r="A20" s="17"/>
      <c r="B20" s="17"/>
      <c r="C20" s="17"/>
      <c r="D20" s="17"/>
      <c r="E20" s="17"/>
      <c r="F20" s="17"/>
      <c r="G20" s="17"/>
      <c r="H20" s="17"/>
      <c r="I20" s="17"/>
      <c r="J20" s="17"/>
      <c r="K20" s="17"/>
      <c r="L20" s="17"/>
    </row>
    <row r="21" spans="1:12" ht="13.15" x14ac:dyDescent="0.4">
      <c r="A21" s="17"/>
      <c r="B21" s="17"/>
      <c r="C21" s="17"/>
      <c r="D21" s="17"/>
      <c r="E21" s="17"/>
      <c r="F21" s="17"/>
      <c r="G21" s="17"/>
      <c r="H21" s="17"/>
      <c r="I21" s="17"/>
      <c r="J21" s="17"/>
      <c r="K21" s="17"/>
      <c r="L21" s="17"/>
    </row>
    <row r="22" spans="1:12" ht="13.15" x14ac:dyDescent="0.4">
      <c r="A22" s="17"/>
      <c r="B22" s="17"/>
      <c r="C22" s="17"/>
      <c r="D22" s="17"/>
      <c r="E22" s="17"/>
      <c r="F22" s="17"/>
      <c r="G22" s="17"/>
      <c r="H22" s="17"/>
      <c r="I22" s="17"/>
      <c r="J22" s="17"/>
      <c r="K22" s="17"/>
      <c r="L22" s="17"/>
    </row>
    <row r="23" spans="1:12" ht="13.15" x14ac:dyDescent="0.4">
      <c r="A23" s="17"/>
      <c r="B23" s="19"/>
      <c r="C23" s="17"/>
      <c r="D23" s="17"/>
      <c r="E23" s="17"/>
      <c r="F23" s="17"/>
      <c r="G23" s="17"/>
      <c r="H23" s="17"/>
      <c r="I23" s="17"/>
      <c r="J23" s="17"/>
      <c r="K23" s="17"/>
      <c r="L23" s="17"/>
    </row>
    <row r="24" spans="1:12" ht="13.15" x14ac:dyDescent="0.4">
      <c r="A24" s="17"/>
      <c r="B24" s="17"/>
      <c r="C24" s="17"/>
      <c r="D24" s="17"/>
      <c r="E24" s="17"/>
      <c r="F24" s="17"/>
      <c r="G24" s="17"/>
      <c r="H24" s="17"/>
      <c r="I24" s="17"/>
      <c r="J24" s="17"/>
      <c r="K24" s="17"/>
      <c r="L24" s="17"/>
    </row>
    <row r="25" spans="1:12" ht="13.15" x14ac:dyDescent="0.4">
      <c r="A25" s="17"/>
      <c r="B25" s="17"/>
      <c r="C25" s="17"/>
      <c r="D25" s="17"/>
      <c r="E25" s="17"/>
      <c r="F25" s="17"/>
      <c r="G25" s="17"/>
      <c r="H25" s="17"/>
      <c r="I25" s="17"/>
      <c r="J25" s="17"/>
      <c r="K25" s="17"/>
      <c r="L25" s="17"/>
    </row>
    <row r="26" spans="1:12" ht="13.15" x14ac:dyDescent="0.4">
      <c r="A26" s="17"/>
      <c r="B26" s="17"/>
      <c r="C26" s="17"/>
      <c r="D26" s="17"/>
      <c r="E26" s="17"/>
      <c r="F26" s="17"/>
      <c r="G26" s="17"/>
      <c r="H26" s="17"/>
      <c r="I26" s="17"/>
      <c r="J26" s="17"/>
      <c r="K26" s="17"/>
      <c r="L26" s="17"/>
    </row>
    <row r="27" spans="1:12" ht="14.25" customHeight="1" x14ac:dyDescent="0.4">
      <c r="A27" s="17"/>
      <c r="B27" s="17"/>
      <c r="C27" s="17"/>
      <c r="D27" s="17"/>
      <c r="E27" s="17"/>
      <c r="F27" s="17"/>
      <c r="G27" s="17"/>
      <c r="H27" s="17"/>
      <c r="I27" s="17"/>
      <c r="J27" s="17"/>
      <c r="K27" s="17"/>
      <c r="L27" s="17"/>
    </row>
    <row r="28" spans="1:12" ht="13.15" x14ac:dyDescent="0.4">
      <c r="A28" s="17"/>
      <c r="B28" s="17"/>
      <c r="C28" s="17"/>
      <c r="D28" s="17"/>
      <c r="E28" s="17"/>
      <c r="F28" s="17"/>
      <c r="G28" s="17"/>
      <c r="H28" s="17"/>
      <c r="I28" s="17"/>
      <c r="J28" s="17"/>
      <c r="K28" s="17"/>
      <c r="L28" s="17"/>
    </row>
    <row r="29" spans="1:12" ht="13.15" x14ac:dyDescent="0.4">
      <c r="A29" s="17"/>
      <c r="B29" s="17"/>
      <c r="C29" s="30"/>
      <c r="D29" s="17"/>
      <c r="E29" s="17"/>
      <c r="F29" s="17"/>
      <c r="G29" s="17"/>
      <c r="H29" s="17"/>
      <c r="I29" s="17"/>
      <c r="J29" s="17"/>
      <c r="K29" s="17"/>
      <c r="L29" s="17"/>
    </row>
    <row r="30" spans="1:12" ht="13.15" x14ac:dyDescent="0.4">
      <c r="A30" s="17"/>
      <c r="B30" s="17"/>
      <c r="C30" s="23"/>
      <c r="D30" s="17"/>
      <c r="E30" s="17"/>
      <c r="F30" s="17"/>
      <c r="G30" s="17"/>
      <c r="H30" s="17"/>
      <c r="I30" s="17"/>
      <c r="J30" s="17"/>
      <c r="K30" s="17"/>
      <c r="L30" s="17"/>
    </row>
    <row r="31" spans="1:12" ht="17.25" customHeight="1" x14ac:dyDescent="0.4">
      <c r="A31" s="17"/>
      <c r="B31" s="17"/>
      <c r="C31" s="23"/>
      <c r="D31" s="17"/>
      <c r="E31" s="17"/>
      <c r="F31" s="17"/>
      <c r="G31" s="17"/>
      <c r="H31" s="17"/>
      <c r="I31" s="17"/>
      <c r="J31" s="17"/>
      <c r="K31" s="17"/>
      <c r="L31" s="17"/>
    </row>
    <row r="32" spans="1:12" ht="17.25" customHeight="1" x14ac:dyDescent="0.4">
      <c r="A32" s="17"/>
      <c r="B32" s="17"/>
      <c r="C32" s="17"/>
      <c r="D32" s="17"/>
      <c r="E32" s="17"/>
      <c r="F32" s="17"/>
      <c r="G32" s="17"/>
      <c r="H32" s="17"/>
      <c r="I32" s="17"/>
      <c r="J32" s="17"/>
      <c r="K32" s="17"/>
      <c r="L32" s="17"/>
    </row>
    <row r="33" spans="1:12" ht="17.25" customHeight="1" x14ac:dyDescent="0.4">
      <c r="A33" s="17"/>
      <c r="B33" s="17"/>
      <c r="C33" s="17"/>
      <c r="D33" s="17"/>
      <c r="E33" s="17"/>
      <c r="F33" s="17"/>
      <c r="G33" s="17"/>
      <c r="H33" s="17"/>
      <c r="I33" s="17"/>
      <c r="J33" s="17"/>
      <c r="K33" s="17"/>
      <c r="L33" s="17"/>
    </row>
    <row r="34" spans="1:12" ht="13.15" x14ac:dyDescent="0.4">
      <c r="A34" s="17"/>
      <c r="B34" s="17"/>
      <c r="C34" s="17"/>
      <c r="D34" s="17"/>
      <c r="E34" s="17"/>
      <c r="F34" s="17"/>
      <c r="G34" s="17"/>
      <c r="H34" s="17"/>
      <c r="I34" s="17"/>
      <c r="J34" s="17"/>
      <c r="K34" s="17"/>
      <c r="L34" s="17"/>
    </row>
    <row r="35" spans="1:12" ht="13.15" x14ac:dyDescent="0.4">
      <c r="A35" s="17"/>
      <c r="B35" s="17"/>
      <c r="C35" s="17"/>
      <c r="D35" s="17"/>
      <c r="E35" s="17"/>
      <c r="F35" s="17"/>
      <c r="G35" s="17"/>
      <c r="H35" s="17"/>
      <c r="I35" s="17"/>
      <c r="J35" s="17"/>
      <c r="K35" s="17"/>
      <c r="L35" s="17"/>
    </row>
    <row r="36" spans="1:12" ht="13.15" x14ac:dyDescent="0.4">
      <c r="A36" s="17"/>
      <c r="B36" s="17"/>
      <c r="C36" s="17"/>
      <c r="D36" s="17"/>
      <c r="E36" s="17"/>
      <c r="F36" s="17"/>
      <c r="G36" s="17"/>
      <c r="H36" s="17"/>
      <c r="I36" s="17"/>
      <c r="J36" s="17"/>
      <c r="K36" s="17"/>
      <c r="L36" s="17"/>
    </row>
    <row r="37" spans="1:12" ht="13.15" x14ac:dyDescent="0.4">
      <c r="A37" s="17"/>
      <c r="B37" s="17"/>
      <c r="C37" s="17"/>
      <c r="D37" s="17"/>
      <c r="E37" s="17"/>
      <c r="F37" s="17"/>
      <c r="G37" s="17"/>
      <c r="H37" s="17"/>
      <c r="I37" s="17"/>
      <c r="J37" s="17"/>
      <c r="K37" s="17"/>
      <c r="L37" s="17"/>
    </row>
    <row r="38" spans="1:12" ht="13.15" x14ac:dyDescent="0.4">
      <c r="A38" s="17"/>
      <c r="B38" s="17"/>
      <c r="C38" s="17"/>
      <c r="D38" s="17"/>
      <c r="E38" s="17"/>
      <c r="F38" s="17"/>
      <c r="G38" s="17"/>
      <c r="H38" s="17"/>
      <c r="I38" s="17"/>
      <c r="J38" s="17"/>
      <c r="K38" s="17"/>
      <c r="L38" s="17"/>
    </row>
    <row r="39" spans="1:12" ht="14.65" customHeight="1" x14ac:dyDescent="0.4">
      <c r="A39" s="17"/>
      <c r="B39" s="17"/>
      <c r="C39" s="17"/>
      <c r="D39" s="17"/>
      <c r="E39" s="17"/>
      <c r="F39" s="17"/>
      <c r="G39" s="17"/>
      <c r="H39" s="17"/>
      <c r="I39" s="17"/>
      <c r="J39" s="17"/>
      <c r="K39" s="17"/>
      <c r="L39" s="17"/>
    </row>
    <row r="40" spans="1:12" ht="13.15" x14ac:dyDescent="0.4">
      <c r="A40" s="17"/>
      <c r="B40" s="17"/>
      <c r="C40" s="17"/>
      <c r="D40" s="17"/>
      <c r="E40" s="17"/>
      <c r="F40" s="17"/>
      <c r="G40" s="17"/>
      <c r="H40" s="17"/>
      <c r="I40" s="17"/>
      <c r="J40" s="17"/>
      <c r="K40" s="17"/>
      <c r="L40" s="17"/>
    </row>
    <row r="41" spans="1:12" ht="13.15" x14ac:dyDescent="0.4">
      <c r="A41" s="17"/>
      <c r="B41" s="17"/>
      <c r="C41" s="17"/>
      <c r="D41" s="17"/>
      <c r="E41" s="17"/>
      <c r="F41" s="17"/>
      <c r="G41" s="17"/>
      <c r="H41" s="17"/>
      <c r="I41" s="17"/>
      <c r="J41" s="17"/>
      <c r="K41" s="17"/>
      <c r="L41" s="17"/>
    </row>
    <row r="42" spans="1:12" ht="13.15" x14ac:dyDescent="0.4">
      <c r="A42" s="17"/>
      <c r="B42" s="17"/>
      <c r="C42" s="17"/>
      <c r="D42" s="17"/>
      <c r="E42" s="17"/>
      <c r="F42" s="17"/>
      <c r="G42" s="17"/>
      <c r="H42" s="17"/>
      <c r="I42" s="17"/>
      <c r="J42" s="17"/>
      <c r="K42" s="17"/>
      <c r="L42" s="17"/>
    </row>
    <row r="43" spans="1:12" ht="13.15" x14ac:dyDescent="0.4">
      <c r="A43" s="17"/>
      <c r="B43" s="17"/>
      <c r="C43" s="17"/>
      <c r="D43" s="17"/>
      <c r="E43" s="17"/>
      <c r="F43" s="17"/>
      <c r="G43" s="17"/>
      <c r="H43" s="17"/>
      <c r="I43" s="17"/>
      <c r="J43" s="17"/>
      <c r="K43" s="17"/>
      <c r="L43" s="17"/>
    </row>
    <row r="44" spans="1:12" ht="13.15" x14ac:dyDescent="0.4">
      <c r="A44" s="17"/>
      <c r="B44" s="17"/>
      <c r="C44" s="17"/>
      <c r="D44" s="17"/>
      <c r="E44" s="17"/>
      <c r="F44" s="17"/>
      <c r="G44" s="17"/>
      <c r="H44" s="17"/>
      <c r="I44" s="17"/>
      <c r="J44" s="17"/>
      <c r="K44" s="17"/>
      <c r="L44" s="17"/>
    </row>
    <row r="45" spans="1:12" ht="13.15" x14ac:dyDescent="0.4">
      <c r="A45" s="17"/>
      <c r="B45" s="17"/>
      <c r="C45" s="17"/>
      <c r="D45" s="17"/>
      <c r="E45" s="17"/>
      <c r="F45" s="17"/>
      <c r="G45" s="17"/>
      <c r="H45" s="17"/>
      <c r="I45" s="17"/>
      <c r="J45" s="17"/>
      <c r="K45" s="17"/>
      <c r="L45" s="17"/>
    </row>
    <row r="46" spans="1:12" ht="13.15" x14ac:dyDescent="0.4">
      <c r="A46" s="17"/>
      <c r="B46" s="17"/>
      <c r="C46" s="17"/>
      <c r="D46" s="17"/>
      <c r="E46" s="17"/>
      <c r="F46" s="17"/>
      <c r="G46" s="17"/>
      <c r="H46" s="17"/>
      <c r="I46" s="17"/>
      <c r="J46" s="17"/>
      <c r="K46" s="17"/>
      <c r="L46" s="17"/>
    </row>
    <row r="47" spans="1:12" ht="13.15" x14ac:dyDescent="0.4">
      <c r="A47" s="17"/>
      <c r="B47" s="17"/>
      <c r="C47" s="17"/>
      <c r="D47" s="17"/>
      <c r="E47" s="17"/>
      <c r="F47" s="17"/>
      <c r="G47" s="17"/>
      <c r="H47" s="17"/>
      <c r="I47" s="17"/>
      <c r="J47" s="17"/>
      <c r="K47" s="17"/>
      <c r="L47" s="17"/>
    </row>
    <row r="48" spans="1:12" ht="13.15" x14ac:dyDescent="0.4">
      <c r="A48" s="17"/>
      <c r="B48" s="17"/>
      <c r="C48" s="17"/>
      <c r="D48" s="17"/>
      <c r="E48" s="17"/>
      <c r="F48" s="17"/>
      <c r="G48" s="17"/>
      <c r="H48" s="17"/>
      <c r="I48" s="17"/>
      <c r="J48" s="17"/>
      <c r="K48" s="17"/>
      <c r="L48" s="17"/>
    </row>
    <row r="49" spans="1:12" ht="13.15" x14ac:dyDescent="0.4">
      <c r="A49" s="17"/>
      <c r="B49" s="17"/>
      <c r="C49" s="17"/>
      <c r="D49" s="17"/>
      <c r="E49" s="17"/>
      <c r="F49" s="17"/>
      <c r="G49" s="17"/>
      <c r="H49" s="17"/>
      <c r="I49" s="17"/>
      <c r="J49" s="17"/>
      <c r="K49" s="17"/>
      <c r="L49" s="17"/>
    </row>
    <row r="50" spans="1:12" ht="13.15" x14ac:dyDescent="0.4">
      <c r="A50" s="17"/>
      <c r="B50" s="17"/>
      <c r="C50" s="17"/>
      <c r="D50" s="17"/>
      <c r="E50" s="17"/>
      <c r="F50" s="17"/>
      <c r="G50" s="17"/>
      <c r="H50" s="17"/>
      <c r="I50" s="17"/>
      <c r="J50" s="17"/>
      <c r="K50" s="17"/>
      <c r="L50" s="17"/>
    </row>
    <row r="51" spans="1:12" ht="13.15" x14ac:dyDescent="0.4">
      <c r="A51" s="17"/>
      <c r="B51" s="17"/>
      <c r="C51" s="17"/>
      <c r="D51" s="17"/>
      <c r="E51" s="17"/>
      <c r="F51" s="17"/>
      <c r="G51" s="17"/>
      <c r="H51" s="17"/>
      <c r="I51" s="17"/>
      <c r="J51" s="17"/>
      <c r="K51" s="17"/>
      <c r="L51" s="17"/>
    </row>
    <row r="52" spans="1:12" ht="13.15" x14ac:dyDescent="0.4">
      <c r="A52" s="17"/>
      <c r="B52" s="17"/>
      <c r="C52" s="17"/>
      <c r="D52" s="17"/>
      <c r="E52" s="17"/>
      <c r="F52" s="17"/>
      <c r="G52" s="17"/>
      <c r="H52" s="17"/>
      <c r="I52" s="17"/>
      <c r="J52" s="17"/>
      <c r="K52" s="17"/>
      <c r="L52" s="17"/>
    </row>
    <row r="53" spans="1:12" ht="13.15" x14ac:dyDescent="0.4">
      <c r="A53" s="17"/>
      <c r="B53" s="17"/>
      <c r="C53" s="17"/>
      <c r="D53" s="17"/>
      <c r="E53" s="17"/>
      <c r="F53" s="17"/>
      <c r="G53" s="17"/>
      <c r="H53" s="17"/>
      <c r="I53" s="17"/>
      <c r="J53" s="17"/>
      <c r="K53" s="17"/>
      <c r="L53" s="17"/>
    </row>
    <row r="54" spans="1:12" ht="13.15" x14ac:dyDescent="0.4">
      <c r="A54" s="17"/>
      <c r="B54" s="17"/>
      <c r="C54" s="17"/>
      <c r="D54" s="17"/>
      <c r="E54" s="17"/>
      <c r="F54" s="17"/>
      <c r="G54" s="17"/>
      <c r="H54" s="17"/>
      <c r="I54" s="17"/>
      <c r="J54" s="17"/>
      <c r="K54" s="17"/>
      <c r="L54" s="17"/>
    </row>
    <row r="55" spans="1:12" ht="13.15" x14ac:dyDescent="0.4">
      <c r="A55" s="17"/>
      <c r="B55" s="17"/>
      <c r="C55" s="17"/>
      <c r="D55" s="17"/>
      <c r="E55" s="17"/>
      <c r="F55" s="17"/>
      <c r="G55" s="17"/>
      <c r="H55" s="17"/>
      <c r="I55" s="17"/>
      <c r="J55" s="17"/>
      <c r="K55" s="17"/>
      <c r="L55" s="17"/>
    </row>
    <row r="56" spans="1:12" ht="13.15" x14ac:dyDescent="0.4">
      <c r="A56" s="17"/>
      <c r="B56" s="17"/>
      <c r="C56" s="17"/>
      <c r="D56" s="17"/>
      <c r="E56" s="17"/>
      <c r="F56" s="17"/>
      <c r="G56" s="17"/>
      <c r="H56" s="17"/>
      <c r="I56" s="17"/>
      <c r="J56" s="17"/>
      <c r="K56" s="17"/>
      <c r="L56" s="17"/>
    </row>
    <row r="57" spans="1:12" ht="13.15" x14ac:dyDescent="0.4">
      <c r="A57" s="17"/>
      <c r="B57" s="17"/>
      <c r="C57" s="17"/>
      <c r="D57" s="17"/>
      <c r="E57" s="17"/>
      <c r="F57" s="17"/>
      <c r="G57" s="17"/>
      <c r="H57" s="17"/>
      <c r="I57" s="17"/>
      <c r="J57" s="17"/>
      <c r="K57" s="17"/>
      <c r="L57" s="17"/>
    </row>
    <row r="58" spans="1:12" ht="13.15" x14ac:dyDescent="0.4">
      <c r="A58" s="17"/>
      <c r="B58" s="17"/>
      <c r="C58" s="17"/>
      <c r="D58" s="17"/>
      <c r="E58" s="17"/>
      <c r="F58" s="17"/>
      <c r="G58" s="17"/>
      <c r="H58" s="17"/>
      <c r="I58" s="17"/>
      <c r="J58" s="17"/>
      <c r="K58" s="17"/>
      <c r="L58" s="17"/>
    </row>
    <row r="59" spans="1:12" ht="13.15" x14ac:dyDescent="0.4">
      <c r="A59" s="17"/>
      <c r="B59" s="17"/>
      <c r="C59" s="17"/>
      <c r="D59" s="17"/>
      <c r="E59" s="17"/>
      <c r="F59" s="17"/>
      <c r="G59" s="17"/>
      <c r="H59" s="17"/>
      <c r="I59" s="17"/>
      <c r="J59" s="17"/>
      <c r="K59" s="17"/>
      <c r="L59" s="17"/>
    </row>
    <row r="60" spans="1:12" ht="13.15" x14ac:dyDescent="0.4">
      <c r="A60" s="17"/>
      <c r="B60" s="17"/>
      <c r="C60" s="17"/>
      <c r="D60" s="17"/>
      <c r="E60" s="17"/>
      <c r="F60" s="17"/>
      <c r="G60" s="17"/>
      <c r="H60" s="17"/>
      <c r="I60" s="17"/>
      <c r="J60" s="17"/>
      <c r="K60" s="17"/>
      <c r="L60" s="17"/>
    </row>
    <row r="61" spans="1:12" ht="13.15" x14ac:dyDescent="0.4">
      <c r="A61" s="17"/>
      <c r="B61" s="17"/>
      <c r="C61" s="17"/>
      <c r="D61" s="17"/>
      <c r="E61" s="17"/>
      <c r="F61" s="17"/>
      <c r="G61" s="17"/>
      <c r="H61" s="17"/>
      <c r="I61" s="17"/>
      <c r="J61" s="17"/>
      <c r="K61" s="17"/>
      <c r="L61" s="17"/>
    </row>
    <row r="62" spans="1:12" ht="15.75" x14ac:dyDescent="0.5">
      <c r="A62" s="17"/>
      <c r="B62" s="17"/>
      <c r="C62" s="90" t="s">
        <v>85</v>
      </c>
      <c r="D62" s="81" t="s">
        <v>86</v>
      </c>
      <c r="E62" s="81" t="s">
        <v>78</v>
      </c>
      <c r="F62" s="81" t="s">
        <v>87</v>
      </c>
      <c r="G62" s="81" t="s">
        <v>88</v>
      </c>
      <c r="H62" s="81" t="s">
        <v>89</v>
      </c>
      <c r="I62" s="17"/>
      <c r="J62" s="17"/>
      <c r="K62" s="17"/>
      <c r="L62" s="17"/>
    </row>
    <row r="63" spans="1:12" ht="15.75" x14ac:dyDescent="0.5">
      <c r="A63" s="17"/>
      <c r="B63" s="17"/>
      <c r="C63" s="82" t="s">
        <v>90</v>
      </c>
      <c r="D63" s="91">
        <v>8557</v>
      </c>
      <c r="E63" s="91">
        <v>951</v>
      </c>
      <c r="F63" s="91">
        <v>1326</v>
      </c>
      <c r="G63" s="91">
        <v>566</v>
      </c>
      <c r="H63" s="92">
        <v>11400</v>
      </c>
      <c r="I63" s="24"/>
      <c r="J63" s="17"/>
      <c r="K63" s="17"/>
      <c r="L63" s="17"/>
    </row>
    <row r="64" spans="1:12" ht="15.75" x14ac:dyDescent="0.5">
      <c r="A64" s="17"/>
      <c r="B64" s="17"/>
      <c r="C64" s="82" t="s">
        <v>91</v>
      </c>
      <c r="D64" s="91">
        <v>11982</v>
      </c>
      <c r="E64" s="91">
        <v>877</v>
      </c>
      <c r="F64" s="91">
        <v>1344</v>
      </c>
      <c r="G64" s="91">
        <v>916</v>
      </c>
      <c r="H64" s="92">
        <v>15119</v>
      </c>
      <c r="I64" s="24"/>
      <c r="J64" s="17"/>
      <c r="K64" s="17"/>
      <c r="L64" s="17"/>
    </row>
    <row r="65" spans="1:12" ht="15.75" x14ac:dyDescent="0.5">
      <c r="A65" s="17"/>
      <c r="B65" s="17"/>
      <c r="C65" s="82" t="s">
        <v>92</v>
      </c>
      <c r="D65" s="91">
        <v>821</v>
      </c>
      <c r="E65" s="91">
        <v>9</v>
      </c>
      <c r="F65" s="91">
        <v>103</v>
      </c>
      <c r="G65" s="91">
        <v>276</v>
      </c>
      <c r="H65" s="92">
        <v>1209</v>
      </c>
      <c r="I65" s="24"/>
      <c r="J65" s="17"/>
      <c r="K65" s="17"/>
      <c r="L65" s="17"/>
    </row>
    <row r="66" spans="1:12" ht="14.25" customHeight="1" x14ac:dyDescent="0.5">
      <c r="A66" s="17"/>
      <c r="B66" s="17"/>
      <c r="C66" s="82" t="s">
        <v>93</v>
      </c>
      <c r="D66" s="91">
        <v>2047</v>
      </c>
      <c r="E66" s="91">
        <v>516</v>
      </c>
      <c r="F66" s="91">
        <v>308</v>
      </c>
      <c r="G66" s="91">
        <v>294</v>
      </c>
      <c r="H66" s="92">
        <v>3165</v>
      </c>
      <c r="I66" s="24"/>
      <c r="J66" s="17"/>
      <c r="K66" s="17"/>
      <c r="L66" s="17"/>
    </row>
    <row r="67" spans="1:12" ht="15.75" x14ac:dyDescent="0.5">
      <c r="A67" s="17"/>
      <c r="B67" s="17"/>
      <c r="C67" s="82" t="s">
        <v>94</v>
      </c>
      <c r="D67" s="91">
        <v>3827</v>
      </c>
      <c r="E67" s="91">
        <v>1070</v>
      </c>
      <c r="F67" s="91">
        <v>1226</v>
      </c>
      <c r="G67" s="91">
        <v>512</v>
      </c>
      <c r="H67" s="92">
        <v>6635</v>
      </c>
      <c r="I67" s="24"/>
      <c r="J67" s="17"/>
      <c r="K67" s="17"/>
      <c r="L67" s="17"/>
    </row>
    <row r="68" spans="1:12" ht="15.75" x14ac:dyDescent="0.5">
      <c r="A68" s="17"/>
      <c r="B68" s="17"/>
      <c r="C68" s="82" t="s">
        <v>95</v>
      </c>
      <c r="D68" s="91">
        <v>14002</v>
      </c>
      <c r="E68" s="91">
        <v>3854</v>
      </c>
      <c r="F68" s="91">
        <v>1945</v>
      </c>
      <c r="G68" s="91">
        <v>1361</v>
      </c>
      <c r="H68" s="92">
        <v>21162</v>
      </c>
      <c r="I68" s="24"/>
      <c r="J68" s="17"/>
      <c r="K68" s="17"/>
      <c r="L68" s="17"/>
    </row>
    <row r="69" spans="1:12" ht="15.75" x14ac:dyDescent="0.5">
      <c r="A69" s="17"/>
      <c r="B69" s="17"/>
      <c r="C69" s="82" t="s">
        <v>96</v>
      </c>
      <c r="D69" s="91">
        <v>10101</v>
      </c>
      <c r="E69" s="91">
        <v>666</v>
      </c>
      <c r="F69" s="91">
        <v>1919</v>
      </c>
      <c r="G69" s="91">
        <v>1668</v>
      </c>
      <c r="H69" s="92">
        <v>14354</v>
      </c>
      <c r="I69" s="24"/>
      <c r="J69" s="17"/>
      <c r="K69" s="17"/>
      <c r="L69" s="17"/>
    </row>
    <row r="70" spans="1:12" ht="15.75" x14ac:dyDescent="0.5">
      <c r="A70" s="17"/>
      <c r="B70" s="17"/>
      <c r="C70" s="82" t="s">
        <v>97</v>
      </c>
      <c r="D70" s="91">
        <v>11356</v>
      </c>
      <c r="E70" s="91">
        <v>1793</v>
      </c>
      <c r="F70" s="91">
        <v>2826</v>
      </c>
      <c r="G70" s="91">
        <v>1976</v>
      </c>
      <c r="H70" s="92">
        <v>17951</v>
      </c>
      <c r="I70" s="24"/>
      <c r="J70" s="17"/>
      <c r="K70" s="17"/>
      <c r="L70" s="17"/>
    </row>
    <row r="71" spans="1:12" ht="15.75" x14ac:dyDescent="0.5">
      <c r="A71" s="17"/>
      <c r="B71" s="17"/>
      <c r="C71" s="82" t="s">
        <v>98</v>
      </c>
      <c r="D71" s="91">
        <v>4334</v>
      </c>
      <c r="E71" s="91">
        <v>1299</v>
      </c>
      <c r="F71" s="91">
        <v>1547</v>
      </c>
      <c r="G71" s="91">
        <v>926</v>
      </c>
      <c r="H71" s="92">
        <v>8106</v>
      </c>
      <c r="I71" s="24"/>
      <c r="J71" s="17"/>
      <c r="K71" s="17"/>
      <c r="L71" s="17"/>
    </row>
    <row r="72" spans="1:12" ht="15.75" x14ac:dyDescent="0.5">
      <c r="A72" s="17"/>
      <c r="B72" s="17"/>
      <c r="C72" s="82" t="s">
        <v>99</v>
      </c>
      <c r="D72" s="91">
        <v>4479</v>
      </c>
      <c r="E72" s="91">
        <v>797</v>
      </c>
      <c r="F72" s="91">
        <v>1501</v>
      </c>
      <c r="G72" s="91">
        <v>667</v>
      </c>
      <c r="H72" s="92">
        <v>7444</v>
      </c>
      <c r="I72" s="24"/>
      <c r="J72" s="17"/>
      <c r="K72" s="17"/>
      <c r="L72" s="17"/>
    </row>
    <row r="73" spans="1:12" ht="15.75" x14ac:dyDescent="0.5">
      <c r="A73" s="17"/>
      <c r="B73" s="17"/>
      <c r="C73" s="82" t="s">
        <v>100</v>
      </c>
      <c r="D73" s="91">
        <v>7365</v>
      </c>
      <c r="E73" s="91">
        <v>1262</v>
      </c>
      <c r="F73" s="91">
        <v>1477</v>
      </c>
      <c r="G73" s="91">
        <v>554</v>
      </c>
      <c r="H73" s="92">
        <v>10658</v>
      </c>
      <c r="I73" s="24"/>
      <c r="J73" s="17"/>
      <c r="K73" s="17"/>
      <c r="L73" s="17"/>
    </row>
    <row r="74" spans="1:12" ht="15.75" x14ac:dyDescent="0.5">
      <c r="A74" s="17"/>
      <c r="B74" s="17"/>
      <c r="C74" s="93" t="s">
        <v>75</v>
      </c>
      <c r="D74" s="92">
        <f>SUM(D63:D73)</f>
        <v>78871</v>
      </c>
      <c r="E74" s="92">
        <f>SUM(E63:E73)</f>
        <v>13094</v>
      </c>
      <c r="F74" s="92">
        <f>SUM(F63:F73)</f>
        <v>15522</v>
      </c>
      <c r="G74" s="92">
        <f>SUM(G63:G73)</f>
        <v>9716</v>
      </c>
      <c r="H74" s="92">
        <f>SUM(H63:H73)</f>
        <v>117203</v>
      </c>
      <c r="I74" s="24"/>
      <c r="J74" s="17"/>
      <c r="K74" s="17"/>
      <c r="L74" s="17"/>
    </row>
    <row r="75" spans="1:12" ht="15.75" x14ac:dyDescent="0.5">
      <c r="A75" s="17"/>
      <c r="B75" s="17"/>
      <c r="C75" s="28"/>
      <c r="D75" s="28"/>
      <c r="E75" s="28"/>
      <c r="F75" s="28"/>
      <c r="G75" s="28"/>
      <c r="H75" s="28"/>
      <c r="I75" s="17"/>
      <c r="J75" s="17"/>
      <c r="K75" s="17"/>
      <c r="L75" s="17"/>
    </row>
    <row r="76" spans="1:12" ht="15.75" x14ac:dyDescent="0.5">
      <c r="A76" s="17"/>
      <c r="B76" s="17"/>
      <c r="C76" s="47" t="s">
        <v>101</v>
      </c>
      <c r="D76" s="28"/>
      <c r="E76" s="28"/>
      <c r="F76" s="28"/>
      <c r="G76" s="28"/>
      <c r="H76" s="28"/>
      <c r="I76" s="17"/>
      <c r="J76" s="17"/>
      <c r="K76" s="17"/>
      <c r="L76" s="17"/>
    </row>
    <row r="77" spans="1:12" ht="15.75" x14ac:dyDescent="0.5">
      <c r="A77" s="17"/>
      <c r="B77" s="17"/>
      <c r="C77" s="47" t="s">
        <v>102</v>
      </c>
      <c r="D77" s="28"/>
      <c r="E77" s="28"/>
      <c r="F77" s="28"/>
      <c r="G77" s="28"/>
      <c r="H77" s="28"/>
      <c r="I77" s="17"/>
      <c r="J77" s="17"/>
      <c r="K77" s="17"/>
      <c r="L77" s="17"/>
    </row>
    <row r="78" spans="1:12" ht="15.75" x14ac:dyDescent="0.5">
      <c r="A78" s="17"/>
      <c r="B78" s="17"/>
      <c r="C78" s="28"/>
      <c r="D78" s="28"/>
      <c r="E78" s="28"/>
      <c r="F78" s="28"/>
      <c r="G78" s="28"/>
      <c r="H78" s="28"/>
      <c r="I78" s="17"/>
      <c r="J78" s="17"/>
      <c r="K78" s="17"/>
      <c r="L78" s="17"/>
    </row>
    <row r="79" spans="1:12" ht="15.75" x14ac:dyDescent="0.5">
      <c r="A79" s="17"/>
      <c r="B79" s="17"/>
      <c r="C79" s="68" t="s">
        <v>64</v>
      </c>
      <c r="D79" s="28"/>
      <c r="E79" s="28"/>
      <c r="F79" s="28"/>
      <c r="G79" s="28"/>
      <c r="H79" s="28"/>
      <c r="I79" s="17"/>
      <c r="J79" s="17"/>
      <c r="K79" s="17"/>
      <c r="L79" s="17"/>
    </row>
    <row r="80" spans="1:12" ht="13.15" x14ac:dyDescent="0.4">
      <c r="A80" s="17"/>
      <c r="B80" s="17"/>
      <c r="C80" s="17"/>
      <c r="D80" s="17"/>
      <c r="E80" s="17"/>
      <c r="F80" s="17"/>
      <c r="G80" s="17"/>
      <c r="H80" s="17"/>
      <c r="I80" s="17"/>
      <c r="J80" s="17"/>
      <c r="K80" s="17"/>
      <c r="L80" s="17"/>
    </row>
    <row r="81" spans="1:12" ht="13.15" x14ac:dyDescent="0.4">
      <c r="A81" s="17"/>
      <c r="B81" s="17"/>
      <c r="C81" s="17"/>
      <c r="D81" s="17"/>
      <c r="E81" s="17"/>
      <c r="F81" s="17"/>
      <c r="G81" s="17"/>
      <c r="H81" s="17"/>
      <c r="I81" s="17"/>
      <c r="J81" s="17"/>
      <c r="K81" s="17"/>
      <c r="L81" s="17"/>
    </row>
    <row r="82" spans="1:12" ht="13.15" x14ac:dyDescent="0.4">
      <c r="A82" s="17"/>
      <c r="B82" s="17"/>
      <c r="C82" s="17"/>
      <c r="D82" s="17"/>
      <c r="E82" s="17"/>
      <c r="F82" s="17"/>
      <c r="G82" s="17"/>
      <c r="H82" s="17"/>
      <c r="I82" s="17"/>
      <c r="J82" s="17"/>
      <c r="K82" s="17"/>
      <c r="L82" s="17"/>
    </row>
    <row r="83" spans="1:12" ht="13.15" x14ac:dyDescent="0.4">
      <c r="A83" s="17"/>
      <c r="B83" s="17"/>
      <c r="C83" s="17"/>
      <c r="D83" s="17"/>
      <c r="E83" s="17"/>
      <c r="F83" s="17"/>
      <c r="G83" s="17"/>
      <c r="H83" s="17"/>
      <c r="I83" s="17"/>
      <c r="J83" s="17"/>
      <c r="K83" s="17"/>
      <c r="L83" s="17"/>
    </row>
    <row r="84" spans="1:12" ht="13.15" x14ac:dyDescent="0.4">
      <c r="A84" s="17"/>
      <c r="B84" s="17"/>
      <c r="C84" s="17"/>
      <c r="D84" s="17"/>
      <c r="E84" s="17"/>
      <c r="F84" s="17"/>
      <c r="G84" s="17"/>
      <c r="H84" s="17"/>
      <c r="I84" s="17"/>
      <c r="J84" s="17"/>
      <c r="K84" s="17"/>
      <c r="L84" s="17"/>
    </row>
    <row r="85" spans="1:12" ht="13.15" x14ac:dyDescent="0.4">
      <c r="A85" s="17"/>
      <c r="B85" s="17"/>
      <c r="C85" s="17"/>
      <c r="D85" s="17"/>
      <c r="E85" s="17"/>
      <c r="F85" s="17"/>
      <c r="G85" s="17"/>
      <c r="H85" s="17"/>
      <c r="I85" s="17"/>
      <c r="J85" s="17"/>
      <c r="K85" s="17"/>
      <c r="L85" s="17"/>
    </row>
  </sheetData>
  <sortState xmlns:xlrd2="http://schemas.microsoft.com/office/spreadsheetml/2017/richdata2" ref="C63:H73">
    <sortCondition descending="1" ref="H63:H73"/>
  </sortState>
  <hyperlinks>
    <hyperlink ref="C79" location="Information!A1" display="Return to information" xr:uid="{F9E13D5E-D3CE-418F-8D3E-F6528FFCF36D}"/>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0AA9-A670-4A46-B176-5F7E2FF9D9E1}">
  <sheetPr>
    <tabColor rgb="FF2363AF"/>
    <pageSetUpPr autoPageBreaks="0"/>
  </sheetPr>
  <dimension ref="A1:I62"/>
  <sheetViews>
    <sheetView showGridLines="0" zoomScaleNormal="100" workbookViewId="0"/>
  </sheetViews>
  <sheetFormatPr defaultColWidth="9.234375" defaultRowHeight="12.4" x14ac:dyDescent="0.3"/>
  <cols>
    <col min="1" max="1" width="2.3515625" customWidth="1"/>
    <col min="2" max="2" width="24.1171875" customWidth="1"/>
    <col min="3" max="3" width="23.234375" customWidth="1"/>
    <col min="4" max="4" width="15.76171875" customWidth="1"/>
    <col min="5" max="5" width="17.1171875" customWidth="1"/>
    <col min="6" max="7" width="15.76171875" customWidth="1"/>
  </cols>
  <sheetData>
    <row r="1" spans="1:9" ht="13.15" x14ac:dyDescent="0.4">
      <c r="A1" s="17"/>
      <c r="B1" s="17"/>
      <c r="C1" s="17"/>
      <c r="D1" s="17"/>
      <c r="E1" s="17"/>
      <c r="F1" s="17"/>
      <c r="G1" s="17"/>
      <c r="H1" s="17"/>
      <c r="I1" s="17"/>
    </row>
    <row r="2" spans="1:9" ht="13.15" x14ac:dyDescent="0.4">
      <c r="A2" s="17"/>
      <c r="B2" s="17"/>
      <c r="C2" s="17"/>
      <c r="D2" s="17"/>
      <c r="E2" s="17"/>
      <c r="F2" s="17"/>
      <c r="G2" s="17"/>
      <c r="H2" s="17"/>
      <c r="I2" s="17"/>
    </row>
    <row r="3" spans="1:9" ht="13.15" x14ac:dyDescent="0.4">
      <c r="A3" s="17"/>
      <c r="B3" s="17"/>
      <c r="C3" s="17"/>
      <c r="D3" s="17"/>
      <c r="E3" s="17"/>
      <c r="F3" s="17"/>
      <c r="G3" s="17"/>
      <c r="H3" s="17"/>
      <c r="I3" s="17"/>
    </row>
    <row r="4" spans="1:9" ht="13.15" x14ac:dyDescent="0.4">
      <c r="A4" s="17"/>
      <c r="B4" s="17"/>
      <c r="C4" s="17"/>
      <c r="D4" s="17"/>
      <c r="E4" s="17"/>
      <c r="F4" s="17"/>
      <c r="G4" s="17"/>
      <c r="H4" s="17"/>
      <c r="I4" s="17"/>
    </row>
    <row r="5" spans="1:9" ht="13.15" x14ac:dyDescent="0.4">
      <c r="A5" s="17"/>
      <c r="B5" s="17"/>
      <c r="C5" s="17"/>
      <c r="D5" s="17"/>
      <c r="E5" s="17"/>
      <c r="F5" s="17"/>
      <c r="G5" s="17"/>
      <c r="H5" s="17"/>
      <c r="I5" s="17"/>
    </row>
    <row r="6" spans="1:9" ht="18" x14ac:dyDescent="0.55000000000000004">
      <c r="A6" s="17"/>
      <c r="B6" s="48" t="s">
        <v>11</v>
      </c>
      <c r="C6" s="17"/>
      <c r="D6" s="17"/>
      <c r="E6" s="17"/>
      <c r="F6" s="17"/>
      <c r="G6" s="17"/>
      <c r="H6" s="17"/>
      <c r="I6" s="17"/>
    </row>
    <row r="7" spans="1:9" ht="13.15" x14ac:dyDescent="0.4">
      <c r="A7" s="17"/>
      <c r="B7" s="17"/>
      <c r="C7" s="17"/>
      <c r="D7" s="17"/>
      <c r="E7" s="17"/>
      <c r="F7" s="17"/>
      <c r="G7" s="17"/>
      <c r="H7" s="17"/>
      <c r="I7" s="17"/>
    </row>
    <row r="8" spans="1:9" s="4" customFormat="1" ht="15.75" x14ac:dyDescent="0.5">
      <c r="A8" s="28"/>
      <c r="B8" s="47" t="s">
        <v>103</v>
      </c>
      <c r="C8" s="28"/>
      <c r="D8" s="28"/>
      <c r="E8" s="28"/>
      <c r="F8" s="28"/>
      <c r="G8" s="28"/>
      <c r="H8" s="28"/>
      <c r="I8" s="28"/>
    </row>
    <row r="9" spans="1:9" ht="15.75" x14ac:dyDescent="0.5">
      <c r="A9" s="17"/>
      <c r="B9" s="28"/>
      <c r="C9" s="28"/>
      <c r="D9" s="28"/>
      <c r="E9" s="28"/>
      <c r="F9" s="28"/>
      <c r="G9" s="28"/>
      <c r="H9" s="17"/>
      <c r="I9" s="17"/>
    </row>
    <row r="10" spans="1:9" ht="15.75" x14ac:dyDescent="0.5">
      <c r="A10" s="17"/>
      <c r="B10" s="94" t="s">
        <v>85</v>
      </c>
      <c r="C10" s="80" t="s">
        <v>86</v>
      </c>
      <c r="D10" s="95" t="s">
        <v>78</v>
      </c>
      <c r="E10" s="95" t="s">
        <v>87</v>
      </c>
      <c r="F10" s="95" t="s">
        <v>88</v>
      </c>
      <c r="G10" s="96" t="s">
        <v>89</v>
      </c>
      <c r="H10" s="17"/>
      <c r="I10" s="17"/>
    </row>
    <row r="11" spans="1:9" ht="15.75" x14ac:dyDescent="0.5">
      <c r="A11" s="17"/>
      <c r="B11" s="82" t="s">
        <v>97</v>
      </c>
      <c r="C11" s="97">
        <v>11356</v>
      </c>
      <c r="D11" s="97">
        <v>1793</v>
      </c>
      <c r="E11" s="97">
        <v>2826</v>
      </c>
      <c r="F11" s="97">
        <v>1976</v>
      </c>
      <c r="G11" s="98">
        <v>17951</v>
      </c>
      <c r="H11" s="24"/>
      <c r="I11" s="17"/>
    </row>
    <row r="12" spans="1:9" ht="15.75" x14ac:dyDescent="0.5">
      <c r="A12" s="17"/>
      <c r="B12" s="82" t="s">
        <v>91</v>
      </c>
      <c r="C12" s="97">
        <v>11982</v>
      </c>
      <c r="D12" s="97">
        <v>877</v>
      </c>
      <c r="E12" s="97">
        <v>1344</v>
      </c>
      <c r="F12" s="97">
        <v>916</v>
      </c>
      <c r="G12" s="98">
        <v>15119</v>
      </c>
      <c r="H12" s="24"/>
      <c r="I12" s="17"/>
    </row>
    <row r="13" spans="1:9" ht="15.75" x14ac:dyDescent="0.5">
      <c r="A13" s="17"/>
      <c r="B13" s="82" t="s">
        <v>96</v>
      </c>
      <c r="C13" s="97">
        <v>10101</v>
      </c>
      <c r="D13" s="97">
        <v>666</v>
      </c>
      <c r="E13" s="97">
        <v>1919</v>
      </c>
      <c r="F13" s="97">
        <v>1668</v>
      </c>
      <c r="G13" s="98">
        <v>14354</v>
      </c>
      <c r="H13" s="24"/>
      <c r="I13" s="17"/>
    </row>
    <row r="14" spans="1:9" ht="15.75" x14ac:dyDescent="0.5">
      <c r="A14" s="17"/>
      <c r="B14" s="82" t="s">
        <v>90</v>
      </c>
      <c r="C14" s="97">
        <v>8557</v>
      </c>
      <c r="D14" s="97">
        <v>951</v>
      </c>
      <c r="E14" s="97">
        <v>1326</v>
      </c>
      <c r="F14" s="97">
        <v>566</v>
      </c>
      <c r="G14" s="98">
        <v>11400</v>
      </c>
      <c r="H14" s="24"/>
      <c r="I14" s="17"/>
    </row>
    <row r="15" spans="1:9" ht="15.75" x14ac:dyDescent="0.5">
      <c r="A15" s="17"/>
      <c r="B15" s="82" t="s">
        <v>100</v>
      </c>
      <c r="C15" s="97">
        <v>7365</v>
      </c>
      <c r="D15" s="97">
        <v>1262</v>
      </c>
      <c r="E15" s="97">
        <v>1477</v>
      </c>
      <c r="F15" s="97">
        <v>554</v>
      </c>
      <c r="G15" s="98">
        <v>10658</v>
      </c>
      <c r="H15" s="24"/>
      <c r="I15" s="17"/>
    </row>
    <row r="16" spans="1:9" ht="15.75" x14ac:dyDescent="0.5">
      <c r="A16" s="17"/>
      <c r="B16" s="82" t="s">
        <v>104</v>
      </c>
      <c r="C16" s="97">
        <v>5943</v>
      </c>
      <c r="D16" s="97">
        <v>1364</v>
      </c>
      <c r="E16" s="97">
        <v>579</v>
      </c>
      <c r="F16" s="97">
        <v>569</v>
      </c>
      <c r="G16" s="98">
        <v>8455</v>
      </c>
      <c r="H16" s="24"/>
      <c r="I16" s="17"/>
    </row>
    <row r="17" spans="1:9" ht="15.75" x14ac:dyDescent="0.5">
      <c r="A17" s="17"/>
      <c r="B17" s="82" t="s">
        <v>98</v>
      </c>
      <c r="C17" s="97">
        <v>4334</v>
      </c>
      <c r="D17" s="97">
        <v>1299</v>
      </c>
      <c r="E17" s="97">
        <v>1547</v>
      </c>
      <c r="F17" s="97">
        <v>926</v>
      </c>
      <c r="G17" s="98">
        <v>8106</v>
      </c>
      <c r="H17" s="24"/>
      <c r="I17" s="17"/>
    </row>
    <row r="18" spans="1:9" ht="15.75" x14ac:dyDescent="0.5">
      <c r="A18" s="17"/>
      <c r="B18" s="82" t="s">
        <v>99</v>
      </c>
      <c r="C18" s="97">
        <v>4479</v>
      </c>
      <c r="D18" s="97">
        <v>797</v>
      </c>
      <c r="E18" s="97">
        <v>1501</v>
      </c>
      <c r="F18" s="97">
        <v>667</v>
      </c>
      <c r="G18" s="98">
        <v>7444</v>
      </c>
      <c r="H18" s="24"/>
      <c r="I18" s="17"/>
    </row>
    <row r="19" spans="1:9" ht="15.75" x14ac:dyDescent="0.5">
      <c r="A19" s="17"/>
      <c r="B19" s="82" t="s">
        <v>94</v>
      </c>
      <c r="C19" s="97">
        <v>3827</v>
      </c>
      <c r="D19" s="97">
        <v>1070</v>
      </c>
      <c r="E19" s="97">
        <v>1226</v>
      </c>
      <c r="F19" s="97">
        <v>512</v>
      </c>
      <c r="G19" s="98">
        <v>6635</v>
      </c>
      <c r="H19" s="24"/>
      <c r="I19" s="17"/>
    </row>
    <row r="20" spans="1:9" ht="15.75" x14ac:dyDescent="0.5">
      <c r="A20" s="17"/>
      <c r="B20" s="82" t="s">
        <v>105</v>
      </c>
      <c r="C20" s="97">
        <v>4442</v>
      </c>
      <c r="D20" s="97">
        <v>1095</v>
      </c>
      <c r="E20" s="97">
        <v>410</v>
      </c>
      <c r="F20" s="97">
        <v>175</v>
      </c>
      <c r="G20" s="98">
        <v>6122</v>
      </c>
      <c r="H20" s="24"/>
      <c r="I20" s="17"/>
    </row>
    <row r="21" spans="1:9" ht="15.75" x14ac:dyDescent="0.5">
      <c r="A21" s="17"/>
      <c r="B21" s="82" t="s">
        <v>106</v>
      </c>
      <c r="C21" s="97">
        <v>2139</v>
      </c>
      <c r="D21" s="97">
        <v>906</v>
      </c>
      <c r="E21" s="97">
        <v>572</v>
      </c>
      <c r="F21" s="97">
        <v>404</v>
      </c>
      <c r="G21" s="98">
        <v>4021</v>
      </c>
      <c r="H21" s="24"/>
      <c r="I21" s="17"/>
    </row>
    <row r="22" spans="1:9" ht="15.75" x14ac:dyDescent="0.5">
      <c r="A22" s="17"/>
      <c r="B22" s="82" t="s">
        <v>93</v>
      </c>
      <c r="C22" s="97">
        <v>2047</v>
      </c>
      <c r="D22" s="97">
        <v>516</v>
      </c>
      <c r="E22" s="97">
        <v>308</v>
      </c>
      <c r="F22" s="97">
        <v>294</v>
      </c>
      <c r="G22" s="98">
        <v>3165</v>
      </c>
      <c r="H22" s="24"/>
      <c r="I22" s="17"/>
    </row>
    <row r="23" spans="1:9" ht="15.75" x14ac:dyDescent="0.5">
      <c r="A23" s="17"/>
      <c r="B23" s="82" t="s">
        <v>107</v>
      </c>
      <c r="C23" s="97">
        <v>883</v>
      </c>
      <c r="D23" s="97">
        <v>348</v>
      </c>
      <c r="E23" s="97">
        <v>311</v>
      </c>
      <c r="F23" s="97">
        <v>179</v>
      </c>
      <c r="G23" s="98">
        <v>1721</v>
      </c>
      <c r="H23" s="24"/>
      <c r="I23" s="17"/>
    </row>
    <row r="24" spans="1:9" ht="15.75" x14ac:dyDescent="0.5">
      <c r="A24" s="17"/>
      <c r="B24" s="82" t="s">
        <v>92</v>
      </c>
      <c r="C24" s="97">
        <v>821</v>
      </c>
      <c r="D24" s="97">
        <v>9</v>
      </c>
      <c r="E24" s="97">
        <v>103</v>
      </c>
      <c r="F24" s="97">
        <v>276</v>
      </c>
      <c r="G24" s="98">
        <v>1209</v>
      </c>
      <c r="H24" s="24"/>
      <c r="I24" s="17"/>
    </row>
    <row r="25" spans="1:9" ht="15.75" x14ac:dyDescent="0.5">
      <c r="A25" s="17"/>
      <c r="B25" s="82" t="s">
        <v>108</v>
      </c>
      <c r="C25" s="97">
        <v>595</v>
      </c>
      <c r="D25" s="97">
        <v>141</v>
      </c>
      <c r="E25" s="97">
        <v>73</v>
      </c>
      <c r="F25" s="97">
        <v>34</v>
      </c>
      <c r="G25" s="98">
        <v>843</v>
      </c>
      <c r="H25" s="24"/>
      <c r="I25" s="17"/>
    </row>
    <row r="26" spans="1:9" ht="15.75" x14ac:dyDescent="0.4">
      <c r="A26" s="17"/>
      <c r="B26" s="99" t="s">
        <v>89</v>
      </c>
      <c r="C26" s="100">
        <f>SUM(C11:C25)</f>
        <v>78871</v>
      </c>
      <c r="D26" s="100">
        <f>SUM(D11:D25)</f>
        <v>13094</v>
      </c>
      <c r="E26" s="100">
        <f>SUM(E11:E25)</f>
        <v>15522</v>
      </c>
      <c r="F26" s="100">
        <f>SUM(F11:F25)</f>
        <v>9716</v>
      </c>
      <c r="G26" s="100">
        <f>SUM(G11:G25)</f>
        <v>117203</v>
      </c>
      <c r="H26" s="24"/>
      <c r="I26" s="17"/>
    </row>
    <row r="27" spans="1:9" ht="15" x14ac:dyDescent="0.4">
      <c r="A27" s="17"/>
      <c r="B27" s="4"/>
      <c r="C27" s="4"/>
      <c r="D27" s="4"/>
      <c r="E27" s="4"/>
      <c r="F27" s="4"/>
      <c r="G27" s="4"/>
      <c r="H27" s="17"/>
      <c r="I27" s="17"/>
    </row>
    <row r="28" spans="1:9" ht="15.75" x14ac:dyDescent="0.5">
      <c r="A28" s="17"/>
      <c r="B28" s="47" t="s">
        <v>101</v>
      </c>
      <c r="C28" s="28"/>
      <c r="D28" s="28"/>
      <c r="E28" s="28"/>
      <c r="F28" s="28"/>
      <c r="G28" s="28"/>
      <c r="H28" s="17"/>
      <c r="I28" s="17"/>
    </row>
    <row r="29" spans="1:9" ht="15.75" x14ac:dyDescent="0.5">
      <c r="A29" s="17"/>
      <c r="B29" s="47" t="s">
        <v>102</v>
      </c>
      <c r="C29" s="28"/>
      <c r="D29" s="28"/>
      <c r="E29" s="28"/>
      <c r="F29" s="28"/>
      <c r="G29" s="28"/>
      <c r="H29" s="17"/>
      <c r="I29" s="17"/>
    </row>
    <row r="30" spans="1:9" ht="15.75" x14ac:dyDescent="0.5">
      <c r="A30" s="17"/>
      <c r="B30" s="28"/>
      <c r="C30" s="28"/>
      <c r="D30" s="28"/>
      <c r="E30" s="28"/>
      <c r="F30" s="28"/>
      <c r="G30" s="28"/>
      <c r="H30" s="17"/>
      <c r="I30" s="17"/>
    </row>
    <row r="31" spans="1:9" ht="15.75" x14ac:dyDescent="0.5">
      <c r="A31" s="17"/>
      <c r="B31" s="68" t="s">
        <v>64</v>
      </c>
      <c r="C31" s="28"/>
      <c r="D31" s="28"/>
      <c r="E31" s="28"/>
      <c r="F31" s="28"/>
      <c r="G31" s="28"/>
      <c r="H31" s="17"/>
      <c r="I31" s="17"/>
    </row>
    <row r="32" spans="1:9" ht="17.25" customHeight="1" x14ac:dyDescent="0.4">
      <c r="A32" s="17"/>
      <c r="B32" s="17"/>
      <c r="C32" s="17"/>
      <c r="D32" s="17"/>
      <c r="E32" s="17"/>
      <c r="F32" s="17"/>
      <c r="G32" s="17"/>
      <c r="H32" s="17"/>
      <c r="I32" s="17"/>
    </row>
    <row r="33" spans="1:9" ht="17.25" customHeight="1" x14ac:dyDescent="0.4">
      <c r="A33" s="17"/>
      <c r="B33" s="17"/>
      <c r="C33" s="17"/>
      <c r="D33" s="17"/>
      <c r="E33" s="17"/>
      <c r="F33" s="17"/>
      <c r="G33" s="17"/>
      <c r="H33" s="17"/>
      <c r="I33" s="17"/>
    </row>
    <row r="34" spans="1:9" ht="17.25" customHeight="1" x14ac:dyDescent="0.4">
      <c r="A34" s="17"/>
      <c r="B34" s="17"/>
      <c r="C34" s="17"/>
      <c r="D34" s="17"/>
      <c r="E34" s="17"/>
      <c r="F34" s="17"/>
      <c r="G34" s="17"/>
      <c r="H34" s="17"/>
      <c r="I34" s="17"/>
    </row>
    <row r="35" spans="1:9" ht="13.15" x14ac:dyDescent="0.4">
      <c r="A35" s="17"/>
      <c r="B35" s="17"/>
      <c r="C35" s="17"/>
      <c r="D35" s="17"/>
      <c r="E35" s="17"/>
      <c r="F35" s="17"/>
      <c r="G35" s="17"/>
      <c r="H35" s="17"/>
      <c r="I35" s="17"/>
    </row>
    <row r="36" spans="1:9" ht="13.15" x14ac:dyDescent="0.4">
      <c r="A36" s="17"/>
      <c r="B36" s="17"/>
      <c r="C36" s="17"/>
      <c r="D36" s="17"/>
      <c r="E36" s="17"/>
      <c r="F36" s="17"/>
      <c r="G36" s="17"/>
      <c r="H36" s="17"/>
      <c r="I36" s="17"/>
    </row>
    <row r="37" spans="1:9" ht="13.15" x14ac:dyDescent="0.4">
      <c r="A37" s="17"/>
      <c r="B37" s="17"/>
      <c r="C37" s="17"/>
      <c r="D37" s="17"/>
      <c r="E37" s="17"/>
      <c r="F37" s="17"/>
      <c r="G37" s="17"/>
      <c r="H37" s="17"/>
      <c r="I37" s="17"/>
    </row>
    <row r="38" spans="1:9" ht="13.15" x14ac:dyDescent="0.4">
      <c r="A38" s="17"/>
      <c r="B38" s="17"/>
      <c r="C38" s="17"/>
      <c r="D38" s="17"/>
      <c r="E38" s="17"/>
      <c r="F38" s="17"/>
      <c r="G38" s="17"/>
      <c r="H38" s="17"/>
      <c r="I38" s="17"/>
    </row>
    <row r="39" spans="1:9" ht="13.15" x14ac:dyDescent="0.4">
      <c r="A39" s="17"/>
      <c r="B39" s="17"/>
      <c r="C39" s="17"/>
      <c r="D39" s="17"/>
      <c r="E39" s="17"/>
      <c r="F39" s="17"/>
      <c r="G39" s="17"/>
      <c r="H39" s="17"/>
      <c r="I39" s="17"/>
    </row>
    <row r="40" spans="1:9" ht="14.65" customHeight="1" x14ac:dyDescent="0.3"/>
    <row r="62" ht="28.5" customHeight="1" x14ac:dyDescent="0.3"/>
  </sheetData>
  <sortState xmlns:xlrd2="http://schemas.microsoft.com/office/spreadsheetml/2017/richdata2" ref="B11:G25">
    <sortCondition descending="1" ref="G11:G25"/>
  </sortState>
  <hyperlinks>
    <hyperlink ref="B31" location="Information!A1" display="Return to information" xr:uid="{C2FAC045-CDB0-4CA4-8BA8-72EC9BC97709}"/>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E6C8-F5B4-40FA-B88D-7689386902CC}">
  <sheetPr>
    <tabColor rgb="FF2363AF"/>
    <pageSetUpPr autoPageBreaks="0"/>
  </sheetPr>
  <dimension ref="A2:M93"/>
  <sheetViews>
    <sheetView showGridLines="0" zoomScaleNormal="100" workbookViewId="0"/>
  </sheetViews>
  <sheetFormatPr defaultColWidth="9.234375" defaultRowHeight="12.4" x14ac:dyDescent="0.3"/>
  <cols>
    <col min="1" max="1" width="2.3515625" customWidth="1"/>
    <col min="2" max="2" width="9.3515625" customWidth="1"/>
    <col min="3" max="6" width="15.76171875" customWidth="1"/>
    <col min="7" max="7" width="9" customWidth="1"/>
  </cols>
  <sheetData>
    <row r="2" spans="1:13" ht="13.15" x14ac:dyDescent="0.4">
      <c r="A2" s="17"/>
      <c r="B2" s="17"/>
      <c r="C2" s="17"/>
      <c r="D2" s="17"/>
      <c r="E2" s="17"/>
      <c r="F2" s="17"/>
      <c r="G2" s="17"/>
      <c r="H2" s="17"/>
      <c r="I2" s="17"/>
      <c r="J2" s="17"/>
      <c r="K2" s="17"/>
      <c r="L2" s="17"/>
      <c r="M2" s="17"/>
    </row>
    <row r="3" spans="1:13" ht="13.15" x14ac:dyDescent="0.4">
      <c r="A3" s="17"/>
      <c r="B3" s="17"/>
      <c r="C3" s="17"/>
      <c r="D3" s="17"/>
      <c r="E3" s="17"/>
      <c r="F3" s="17"/>
      <c r="G3" s="17"/>
      <c r="H3" s="17"/>
      <c r="I3" s="17"/>
      <c r="J3" s="17"/>
      <c r="K3" s="17"/>
      <c r="L3" s="17"/>
      <c r="M3" s="17"/>
    </row>
    <row r="4" spans="1:13" ht="13.15" x14ac:dyDescent="0.4">
      <c r="A4" s="17"/>
      <c r="B4" s="17"/>
      <c r="C4" s="17"/>
      <c r="D4" s="17"/>
      <c r="E4" s="17"/>
      <c r="F4" s="17"/>
      <c r="G4" s="17"/>
      <c r="H4" s="17"/>
      <c r="I4" s="17"/>
      <c r="J4" s="17"/>
      <c r="K4" s="17"/>
      <c r="L4" s="17"/>
      <c r="M4" s="17"/>
    </row>
    <row r="5" spans="1:13" ht="13.15" x14ac:dyDescent="0.4">
      <c r="A5" s="17"/>
      <c r="B5" s="17"/>
      <c r="C5" s="17"/>
      <c r="D5" s="17"/>
      <c r="E5" s="17"/>
      <c r="F5" s="17"/>
      <c r="G5" s="17"/>
      <c r="H5" s="17"/>
      <c r="I5" s="17"/>
      <c r="J5" s="17"/>
      <c r="K5" s="17"/>
      <c r="L5" s="17"/>
      <c r="M5" s="17"/>
    </row>
    <row r="6" spans="1:13" ht="18" x14ac:dyDescent="0.55000000000000004">
      <c r="A6" s="17"/>
      <c r="B6" s="48" t="s">
        <v>11</v>
      </c>
      <c r="C6" s="17"/>
      <c r="D6" s="17"/>
      <c r="E6" s="17"/>
      <c r="F6" s="17"/>
      <c r="G6" s="17"/>
      <c r="H6" s="17"/>
      <c r="I6" s="17"/>
      <c r="J6" s="17"/>
      <c r="K6" s="17"/>
      <c r="L6" s="17"/>
      <c r="M6" s="17"/>
    </row>
    <row r="7" spans="1:13" ht="13.15" x14ac:dyDescent="0.4">
      <c r="A7" s="17"/>
      <c r="B7" s="17"/>
      <c r="C7" s="17"/>
      <c r="D7" s="17"/>
      <c r="E7" s="17"/>
      <c r="F7" s="17"/>
      <c r="G7" s="17"/>
      <c r="H7" s="17"/>
      <c r="I7" s="17"/>
      <c r="J7" s="17"/>
      <c r="K7" s="17"/>
      <c r="L7" s="17"/>
      <c r="M7" s="17"/>
    </row>
    <row r="8" spans="1:13" ht="15.75" x14ac:dyDescent="0.5">
      <c r="A8" s="17"/>
      <c r="B8" s="18" t="s">
        <v>15</v>
      </c>
      <c r="C8" s="20"/>
      <c r="D8" s="20"/>
      <c r="E8" s="20"/>
      <c r="F8" s="30"/>
      <c r="G8" s="17"/>
      <c r="H8" s="17"/>
      <c r="I8" s="17"/>
      <c r="J8" s="17"/>
      <c r="K8" s="17"/>
      <c r="L8" s="17"/>
      <c r="M8" s="17"/>
    </row>
    <row r="9" spans="1:13" ht="15.75" x14ac:dyDescent="0.5">
      <c r="A9" s="31"/>
      <c r="B9" s="27" t="s">
        <v>109</v>
      </c>
      <c r="C9" s="20"/>
      <c r="D9" s="20"/>
      <c r="E9" s="20"/>
      <c r="F9" s="23"/>
      <c r="G9" s="17"/>
      <c r="H9" s="17"/>
      <c r="I9" s="17"/>
      <c r="J9" s="17"/>
      <c r="K9" s="17"/>
      <c r="L9" s="17"/>
      <c r="M9" s="17"/>
    </row>
    <row r="10" spans="1:13" ht="15.75" x14ac:dyDescent="0.5">
      <c r="A10" s="31"/>
      <c r="B10" s="101" t="s">
        <v>110</v>
      </c>
      <c r="C10" s="20"/>
      <c r="D10" s="20"/>
      <c r="E10" s="20"/>
      <c r="F10" s="23"/>
      <c r="G10" s="17"/>
      <c r="H10" s="17"/>
      <c r="I10" s="17"/>
      <c r="J10" s="17"/>
      <c r="K10" s="17"/>
      <c r="L10" s="17"/>
      <c r="M10" s="17"/>
    </row>
    <row r="11" spans="1:13" ht="15.75" x14ac:dyDescent="0.5">
      <c r="A11" s="31"/>
      <c r="B11" s="27" t="s">
        <v>111</v>
      </c>
      <c r="C11" s="20"/>
      <c r="D11" s="20"/>
      <c r="E11" s="20"/>
      <c r="F11" s="17"/>
      <c r="G11" s="17"/>
      <c r="H11" s="17"/>
      <c r="I11" s="17"/>
      <c r="J11" s="17"/>
      <c r="K11" s="17"/>
      <c r="L11" s="17"/>
      <c r="M11" s="17"/>
    </row>
    <row r="12" spans="1:13" ht="13.15" x14ac:dyDescent="0.4">
      <c r="A12" s="31"/>
      <c r="B12" s="31"/>
      <c r="C12" s="31"/>
      <c r="D12" s="31"/>
      <c r="E12" s="31"/>
      <c r="F12" s="31"/>
      <c r="G12" s="31"/>
      <c r="H12" s="31"/>
      <c r="I12" s="31"/>
      <c r="J12" s="31"/>
      <c r="K12" s="31"/>
      <c r="L12" s="31"/>
      <c r="M12" s="17"/>
    </row>
    <row r="13" spans="1:13" ht="13.15" x14ac:dyDescent="0.4">
      <c r="A13" s="17"/>
      <c r="B13" s="17"/>
      <c r="C13" s="17"/>
      <c r="D13" s="17"/>
      <c r="E13" s="17"/>
      <c r="F13" s="17"/>
      <c r="G13" s="17"/>
      <c r="H13" s="17"/>
      <c r="I13" s="17"/>
      <c r="J13" s="17"/>
      <c r="K13" s="17"/>
      <c r="L13" s="17"/>
      <c r="M13" s="17"/>
    </row>
    <row r="14" spans="1:13" ht="13.15" x14ac:dyDescent="0.4">
      <c r="A14" s="17"/>
      <c r="B14" s="17"/>
      <c r="C14" s="17"/>
      <c r="D14" s="17"/>
      <c r="E14" s="17"/>
      <c r="F14" s="17"/>
      <c r="G14" s="17"/>
      <c r="H14" s="17"/>
      <c r="I14" s="17"/>
      <c r="J14" s="17"/>
      <c r="K14" s="17"/>
      <c r="L14" s="17"/>
      <c r="M14" s="17"/>
    </row>
    <row r="15" spans="1:13" ht="13.15" x14ac:dyDescent="0.4">
      <c r="A15" s="17"/>
      <c r="B15" s="17"/>
      <c r="C15" s="17"/>
      <c r="D15" s="17"/>
      <c r="E15" s="17"/>
      <c r="F15" s="17"/>
      <c r="G15" s="17"/>
      <c r="H15" s="17"/>
      <c r="I15" s="17"/>
      <c r="J15" s="17"/>
      <c r="K15" s="17"/>
      <c r="L15" s="17"/>
      <c r="M15" s="17"/>
    </row>
    <row r="16" spans="1:13" ht="13.15" x14ac:dyDescent="0.4">
      <c r="A16" s="17"/>
      <c r="B16" s="17"/>
      <c r="C16" s="17"/>
      <c r="D16" s="17"/>
      <c r="E16" s="17"/>
      <c r="F16" s="17"/>
      <c r="G16" s="17"/>
      <c r="H16" s="17"/>
      <c r="I16" s="17"/>
      <c r="J16" s="17"/>
      <c r="K16" s="17"/>
      <c r="L16" s="17"/>
      <c r="M16" s="17"/>
    </row>
    <row r="17" spans="1:13" ht="13.15" x14ac:dyDescent="0.4">
      <c r="A17" s="17"/>
      <c r="B17" s="17"/>
      <c r="C17" s="17"/>
      <c r="D17" s="17"/>
      <c r="E17" s="17"/>
      <c r="F17" s="17"/>
      <c r="G17" s="17"/>
      <c r="H17" s="17"/>
      <c r="I17" s="17"/>
      <c r="J17" s="17"/>
      <c r="K17" s="17"/>
      <c r="L17" s="17"/>
      <c r="M17" s="17"/>
    </row>
    <row r="18" spans="1:13" ht="13.15" x14ac:dyDescent="0.4">
      <c r="A18" s="17"/>
      <c r="B18" s="17"/>
      <c r="C18" s="17"/>
      <c r="D18" s="17"/>
      <c r="E18" s="17"/>
      <c r="F18" s="17"/>
      <c r="G18" s="17"/>
      <c r="H18" s="17"/>
      <c r="I18" s="17"/>
      <c r="J18" s="17"/>
      <c r="K18" s="17"/>
      <c r="L18" s="17"/>
      <c r="M18" s="17"/>
    </row>
    <row r="19" spans="1:13" ht="13.15" x14ac:dyDescent="0.4">
      <c r="A19" s="17"/>
      <c r="B19" s="17"/>
      <c r="C19" s="17"/>
      <c r="D19" s="17"/>
      <c r="E19" s="17"/>
      <c r="F19" s="17"/>
      <c r="G19" s="17"/>
      <c r="H19" s="17"/>
      <c r="I19" s="17"/>
      <c r="J19" s="17"/>
      <c r="K19" s="17"/>
      <c r="L19" s="17"/>
      <c r="M19" s="17"/>
    </row>
    <row r="20" spans="1:13" ht="13.15" x14ac:dyDescent="0.4">
      <c r="A20" s="17"/>
      <c r="B20" s="17"/>
      <c r="C20" s="17"/>
      <c r="D20" s="17"/>
      <c r="E20" s="17"/>
      <c r="F20" s="17"/>
      <c r="G20" s="17"/>
      <c r="H20" s="17"/>
      <c r="I20" s="17"/>
      <c r="J20" s="17"/>
      <c r="K20" s="17"/>
      <c r="L20" s="17"/>
      <c r="M20" s="17"/>
    </row>
    <row r="21" spans="1:13" ht="13.15" x14ac:dyDescent="0.4">
      <c r="A21" s="17"/>
      <c r="B21" s="17"/>
      <c r="C21" s="17"/>
      <c r="D21" s="17"/>
      <c r="E21" s="17"/>
      <c r="F21" s="17"/>
      <c r="G21" s="17"/>
      <c r="H21" s="30"/>
      <c r="I21" s="17"/>
      <c r="J21" s="17"/>
      <c r="K21" s="17"/>
      <c r="L21" s="17"/>
      <c r="M21" s="17"/>
    </row>
    <row r="22" spans="1:13" ht="13.15" x14ac:dyDescent="0.4">
      <c r="A22" s="17"/>
      <c r="B22" s="17"/>
      <c r="C22" s="17"/>
      <c r="D22" s="17"/>
      <c r="E22" s="17"/>
      <c r="F22" s="17"/>
      <c r="G22" s="17"/>
      <c r="H22" s="17"/>
      <c r="I22" s="17"/>
      <c r="J22" s="17"/>
      <c r="K22" s="17"/>
      <c r="L22" s="17"/>
      <c r="M22" s="17"/>
    </row>
    <row r="23" spans="1:13" ht="13.15" x14ac:dyDescent="0.4">
      <c r="A23" s="17"/>
      <c r="B23" s="17"/>
      <c r="C23" s="17"/>
      <c r="D23" s="17"/>
      <c r="E23" s="17"/>
      <c r="F23" s="17"/>
      <c r="G23" s="17"/>
      <c r="H23" s="17"/>
      <c r="I23" s="17"/>
      <c r="J23" s="17"/>
      <c r="K23" s="17"/>
      <c r="L23" s="17"/>
      <c r="M23" s="17"/>
    </row>
    <row r="24" spans="1:13" ht="13.15" x14ac:dyDescent="0.4">
      <c r="A24" s="17"/>
      <c r="B24" s="17"/>
      <c r="C24" s="17"/>
      <c r="D24" s="17"/>
      <c r="E24" s="17"/>
      <c r="F24" s="17"/>
      <c r="G24" s="17"/>
      <c r="H24" s="17"/>
      <c r="I24" s="17"/>
      <c r="J24" s="17"/>
      <c r="K24" s="17"/>
      <c r="L24" s="17"/>
      <c r="M24" s="17"/>
    </row>
    <row r="25" spans="1:13" ht="13.15" x14ac:dyDescent="0.4">
      <c r="A25" s="17"/>
      <c r="B25" s="17"/>
      <c r="C25" s="17"/>
      <c r="D25" s="17"/>
      <c r="E25" s="17"/>
      <c r="F25" s="17"/>
      <c r="G25" s="17"/>
      <c r="H25" s="17"/>
      <c r="I25" s="17"/>
      <c r="J25" s="17"/>
      <c r="K25" s="17"/>
      <c r="L25" s="17"/>
      <c r="M25" s="17"/>
    </row>
    <row r="26" spans="1:13" ht="13.15" x14ac:dyDescent="0.4">
      <c r="A26" s="17"/>
      <c r="B26" s="17"/>
      <c r="C26" s="17"/>
      <c r="D26" s="17"/>
      <c r="E26" s="17"/>
      <c r="F26" s="17"/>
      <c r="G26" s="17"/>
      <c r="H26" s="17"/>
      <c r="I26" s="17"/>
      <c r="J26" s="17"/>
      <c r="K26" s="17"/>
      <c r="L26" s="17"/>
      <c r="M26" s="17"/>
    </row>
    <row r="27" spans="1:13" ht="13.15" x14ac:dyDescent="0.4">
      <c r="A27" s="17"/>
      <c r="B27" s="17"/>
      <c r="C27" s="17"/>
      <c r="D27" s="17"/>
      <c r="E27" s="17"/>
      <c r="F27" s="17"/>
      <c r="G27" s="17"/>
      <c r="H27" s="17"/>
      <c r="I27" s="17"/>
      <c r="J27" s="17"/>
      <c r="K27" s="17"/>
      <c r="L27" s="17"/>
      <c r="M27" s="17"/>
    </row>
    <row r="28" spans="1:13" ht="13.15" x14ac:dyDescent="0.4">
      <c r="A28" s="17"/>
      <c r="B28" s="17"/>
      <c r="C28" s="17"/>
      <c r="D28" s="17"/>
      <c r="E28" s="17"/>
      <c r="F28" s="17"/>
      <c r="G28" s="17"/>
      <c r="H28" s="17"/>
      <c r="I28" s="17"/>
      <c r="J28" s="17"/>
      <c r="K28" s="17"/>
      <c r="L28" s="17"/>
      <c r="M28" s="17"/>
    </row>
    <row r="29" spans="1:13" ht="13.15" x14ac:dyDescent="0.4">
      <c r="A29" s="17"/>
      <c r="B29" s="17"/>
      <c r="C29" s="17"/>
      <c r="D29" s="17"/>
      <c r="E29" s="17"/>
      <c r="F29" s="17"/>
      <c r="G29" s="17"/>
      <c r="H29" s="17"/>
      <c r="I29" s="17"/>
      <c r="J29" s="17"/>
      <c r="K29" s="17"/>
      <c r="L29" s="17"/>
      <c r="M29" s="17"/>
    </row>
    <row r="30" spans="1:13" ht="17.649999999999999" customHeight="1" x14ac:dyDescent="0.4">
      <c r="A30" s="17"/>
      <c r="B30" s="17"/>
      <c r="C30" s="17"/>
      <c r="D30" s="17"/>
      <c r="E30" s="17"/>
      <c r="F30" s="17"/>
      <c r="G30" s="17"/>
      <c r="H30" s="17"/>
      <c r="I30" s="17"/>
      <c r="J30" s="17"/>
      <c r="K30" s="17"/>
      <c r="L30" s="17"/>
      <c r="M30" s="17"/>
    </row>
    <row r="31" spans="1:13" ht="13.15" x14ac:dyDescent="0.4">
      <c r="A31" s="17"/>
      <c r="J31" s="17"/>
      <c r="K31" s="17"/>
      <c r="L31" s="17"/>
      <c r="M31" s="17"/>
    </row>
    <row r="32" spans="1:13" ht="13.15" x14ac:dyDescent="0.4">
      <c r="A32" s="17"/>
      <c r="J32" s="17"/>
      <c r="K32" s="17"/>
      <c r="L32" s="17"/>
      <c r="M32" s="17"/>
    </row>
    <row r="33" spans="1:13" ht="13.15" x14ac:dyDescent="0.4">
      <c r="A33" s="17"/>
      <c r="J33" s="17"/>
      <c r="K33" s="17"/>
      <c r="L33" s="17"/>
      <c r="M33" s="17"/>
    </row>
    <row r="34" spans="1:13" ht="13.15" x14ac:dyDescent="0.4">
      <c r="A34" s="17"/>
      <c r="J34" s="17"/>
      <c r="K34" s="17"/>
      <c r="L34" s="17"/>
      <c r="M34" s="17"/>
    </row>
    <row r="35" spans="1:13" ht="13.15" x14ac:dyDescent="0.4">
      <c r="A35" s="17"/>
      <c r="J35" s="17"/>
      <c r="K35" s="17"/>
      <c r="L35" s="17"/>
      <c r="M35" s="17"/>
    </row>
    <row r="36" spans="1:13" ht="13.15" x14ac:dyDescent="0.4">
      <c r="A36" s="17"/>
      <c r="J36" s="17"/>
      <c r="K36" s="17"/>
      <c r="L36" s="17"/>
      <c r="M36" s="17"/>
    </row>
    <row r="37" spans="1:13" ht="15.75" x14ac:dyDescent="0.4">
      <c r="A37" s="17"/>
      <c r="B37" s="102" t="s">
        <v>85</v>
      </c>
      <c r="C37" s="95" t="s">
        <v>86</v>
      </c>
      <c r="D37" s="95" t="s">
        <v>87</v>
      </c>
      <c r="E37" s="95" t="s">
        <v>78</v>
      </c>
      <c r="F37" s="95" t="s">
        <v>74</v>
      </c>
      <c r="G37" s="103" t="s">
        <v>75</v>
      </c>
      <c r="H37" s="17"/>
      <c r="I37" s="17"/>
      <c r="J37" s="17"/>
      <c r="K37" s="17"/>
      <c r="L37" s="17"/>
      <c r="M37" s="17"/>
    </row>
    <row r="38" spans="1:13" ht="14.65" customHeight="1" x14ac:dyDescent="0.5">
      <c r="A38" s="17"/>
      <c r="B38" s="104" t="s">
        <v>112</v>
      </c>
      <c r="C38" s="97">
        <v>60535</v>
      </c>
      <c r="D38" s="97">
        <v>12030</v>
      </c>
      <c r="E38" s="97">
        <v>7941</v>
      </c>
      <c r="F38" s="97">
        <v>7429</v>
      </c>
      <c r="G38" s="105">
        <f>SUM(C38:F38)</f>
        <v>87935</v>
      </c>
      <c r="H38" s="17"/>
      <c r="I38" s="17"/>
      <c r="J38" s="17"/>
      <c r="K38" s="17"/>
      <c r="L38" s="17"/>
      <c r="M38" s="17"/>
    </row>
    <row r="39" spans="1:13" ht="15.75" x14ac:dyDescent="0.5">
      <c r="A39" s="17"/>
      <c r="B39" s="104" t="s">
        <v>95</v>
      </c>
      <c r="C39" s="97">
        <v>14002</v>
      </c>
      <c r="D39" s="97">
        <v>1945</v>
      </c>
      <c r="E39" s="97">
        <v>3854</v>
      </c>
      <c r="F39" s="97">
        <v>1361</v>
      </c>
      <c r="G39" s="105">
        <f>SUM(C39:F39)</f>
        <v>21162</v>
      </c>
      <c r="H39" s="17"/>
      <c r="I39" s="17"/>
      <c r="J39" s="17"/>
      <c r="K39" s="17"/>
      <c r="L39" s="17"/>
      <c r="M39" s="17"/>
    </row>
    <row r="40" spans="1:13" ht="15.75" x14ac:dyDescent="0.5">
      <c r="B40" s="104" t="s">
        <v>98</v>
      </c>
      <c r="C40" s="97">
        <v>4334</v>
      </c>
      <c r="D40" s="97">
        <v>1547</v>
      </c>
      <c r="E40" s="97">
        <v>1299</v>
      </c>
      <c r="F40" s="97">
        <v>926</v>
      </c>
      <c r="G40" s="105">
        <f t="shared" ref="G40" si="0">SUM(C40:F40)</f>
        <v>8106</v>
      </c>
    </row>
    <row r="41" spans="1:13" ht="15.75" x14ac:dyDescent="0.5">
      <c r="A41" s="17"/>
      <c r="B41" s="106" t="s">
        <v>75</v>
      </c>
      <c r="C41" s="105">
        <f>SUM(C38:C40)</f>
        <v>78871</v>
      </c>
      <c r="D41" s="105">
        <f>SUM(D38:D40)</f>
        <v>15522</v>
      </c>
      <c r="E41" s="105">
        <f>SUM(E38:E40)</f>
        <v>13094</v>
      </c>
      <c r="F41" s="105">
        <f>SUM(F38:F40)</f>
        <v>9716</v>
      </c>
      <c r="G41" s="105">
        <f>SUM(G38:G40)</f>
        <v>117203</v>
      </c>
      <c r="H41" s="17"/>
      <c r="I41" s="17"/>
      <c r="J41" s="17"/>
      <c r="K41" s="17"/>
      <c r="L41" s="17"/>
      <c r="M41" s="17"/>
    </row>
    <row r="42" spans="1:13" ht="15" x14ac:dyDescent="0.4">
      <c r="A42" s="17"/>
      <c r="B42" s="4"/>
      <c r="C42" s="4"/>
      <c r="D42" s="4"/>
      <c r="E42" s="4"/>
      <c r="F42" s="4"/>
      <c r="G42" s="4"/>
      <c r="H42" s="17"/>
      <c r="I42" s="17"/>
      <c r="J42" s="17"/>
      <c r="K42" s="17"/>
      <c r="L42" s="17"/>
      <c r="M42" s="17"/>
    </row>
    <row r="43" spans="1:13" ht="15.75" x14ac:dyDescent="0.5">
      <c r="A43" s="17"/>
      <c r="B43" s="47" t="s">
        <v>101</v>
      </c>
      <c r="C43" s="47"/>
      <c r="D43" s="47"/>
      <c r="E43" s="28"/>
      <c r="F43" s="28"/>
      <c r="G43" s="28"/>
      <c r="H43" s="17"/>
      <c r="I43" s="17"/>
      <c r="J43" s="17"/>
      <c r="K43" s="17"/>
      <c r="L43" s="17"/>
      <c r="M43" s="17"/>
    </row>
    <row r="44" spans="1:13" ht="15.75" x14ac:dyDescent="0.5">
      <c r="A44" s="17"/>
      <c r="B44" s="47" t="s">
        <v>102</v>
      </c>
      <c r="C44" s="47"/>
      <c r="D44" s="47"/>
      <c r="E44" s="28"/>
      <c r="F44" s="28"/>
      <c r="G44" s="28"/>
      <c r="H44" s="17"/>
      <c r="I44" s="17"/>
      <c r="J44" s="17"/>
      <c r="K44" s="17"/>
      <c r="L44" s="17"/>
      <c r="M44" s="17"/>
    </row>
    <row r="45" spans="1:13" ht="15.75" x14ac:dyDescent="0.5">
      <c r="A45" s="17"/>
      <c r="B45" s="28"/>
      <c r="C45" s="28"/>
      <c r="D45" s="28"/>
      <c r="E45" s="28"/>
      <c r="F45" s="28"/>
      <c r="G45" s="28"/>
      <c r="H45" s="17"/>
      <c r="I45" s="17"/>
      <c r="J45" s="17"/>
      <c r="K45" s="17"/>
      <c r="L45" s="17"/>
      <c r="M45" s="17"/>
    </row>
    <row r="46" spans="1:13" ht="15.75" x14ac:dyDescent="0.5">
      <c r="A46" s="17"/>
      <c r="B46" s="68" t="s">
        <v>64</v>
      </c>
      <c r="C46" s="28"/>
      <c r="D46" s="4"/>
      <c r="E46" s="28"/>
      <c r="F46" s="107"/>
      <c r="G46" s="107"/>
      <c r="H46" s="33"/>
      <c r="I46" s="33"/>
      <c r="J46" s="17"/>
      <c r="K46" s="17"/>
      <c r="L46" s="17"/>
      <c r="M46" s="17"/>
    </row>
    <row r="47" spans="1:13" ht="13.15" x14ac:dyDescent="0.4">
      <c r="A47" s="17"/>
      <c r="B47" s="17"/>
      <c r="C47" s="17"/>
      <c r="E47" s="17"/>
      <c r="F47" s="17"/>
      <c r="G47" s="17"/>
      <c r="H47" s="17"/>
      <c r="I47" s="17"/>
      <c r="J47" s="17"/>
      <c r="K47" s="17"/>
      <c r="L47" s="17"/>
      <c r="M47" s="17"/>
    </row>
    <row r="48" spans="1:13" ht="13.15" x14ac:dyDescent="0.4">
      <c r="B48" s="17"/>
      <c r="C48" s="17"/>
      <c r="E48" s="17"/>
      <c r="F48" s="17"/>
      <c r="G48" s="17"/>
      <c r="H48" s="17"/>
      <c r="I48" s="17"/>
    </row>
    <row r="60" ht="28.5" customHeight="1" x14ac:dyDescent="0.3"/>
    <row r="92" spans="2:8" x14ac:dyDescent="0.3">
      <c r="C92" t="s">
        <v>86</v>
      </c>
      <c r="D92" t="s">
        <v>87</v>
      </c>
      <c r="E92" t="s">
        <v>78</v>
      </c>
      <c r="F92" t="s">
        <v>74</v>
      </c>
      <c r="H92" t="s">
        <v>75</v>
      </c>
    </row>
    <row r="93" spans="2:8" x14ac:dyDescent="0.3">
      <c r="B93" t="s">
        <v>112</v>
      </c>
      <c r="C93">
        <v>60535</v>
      </c>
      <c r="D93">
        <v>12030</v>
      </c>
      <c r="E93">
        <v>7941</v>
      </c>
      <c r="F93">
        <v>7429</v>
      </c>
      <c r="H93">
        <v>87935</v>
      </c>
    </row>
  </sheetData>
  <hyperlinks>
    <hyperlink ref="B46" location="Information!A1" display="Return to information" xr:uid="{319A05B0-70EF-4262-9BAE-7BD950193436}"/>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BA093-9952-4E75-9490-6299BB3CC9EF}">
  <sheetPr>
    <tabColor rgb="FF2363AF"/>
    <pageSetUpPr autoPageBreaks="0"/>
  </sheetPr>
  <dimension ref="A1:J86"/>
  <sheetViews>
    <sheetView showGridLines="0" topLeftCell="A36" zoomScaleNormal="100" workbookViewId="0"/>
  </sheetViews>
  <sheetFormatPr defaultColWidth="9.234375" defaultRowHeight="12.4" x14ac:dyDescent="0.3"/>
  <cols>
    <col min="1" max="1" width="2.3515625" customWidth="1"/>
    <col min="2" max="2" width="26.46875" customWidth="1"/>
    <col min="3" max="3" width="16.3515625" customWidth="1"/>
    <col min="4" max="4" width="18.234375" customWidth="1"/>
    <col min="5" max="7" width="10.87890625" customWidth="1"/>
    <col min="9" max="9" width="23.87890625" customWidth="1"/>
    <col min="10" max="10" width="14.87890625" customWidth="1"/>
    <col min="11" max="11" width="11.87890625" customWidth="1"/>
  </cols>
  <sheetData>
    <row r="1" spans="1:10" ht="13.15" x14ac:dyDescent="0.4">
      <c r="A1" s="17"/>
      <c r="B1" s="17"/>
      <c r="C1" s="17"/>
      <c r="D1" s="17"/>
      <c r="E1" s="17"/>
      <c r="F1" s="17"/>
      <c r="G1" s="17"/>
      <c r="H1" s="17"/>
      <c r="I1" s="17"/>
    </row>
    <row r="2" spans="1:10" ht="13.15" x14ac:dyDescent="0.4">
      <c r="A2" s="17"/>
      <c r="B2" s="17"/>
      <c r="C2" s="17"/>
      <c r="D2" s="17"/>
      <c r="E2" s="17"/>
      <c r="F2" s="17"/>
      <c r="G2" s="17"/>
      <c r="H2" s="17"/>
      <c r="I2" s="17"/>
    </row>
    <row r="3" spans="1:10" ht="13.15" x14ac:dyDescent="0.4">
      <c r="A3" s="17"/>
      <c r="B3" s="17"/>
      <c r="C3" s="17"/>
      <c r="D3" s="17"/>
      <c r="E3" s="17"/>
      <c r="F3" s="17"/>
      <c r="G3" s="17"/>
      <c r="H3" s="17"/>
      <c r="I3" s="17"/>
    </row>
    <row r="4" spans="1:10" ht="13.15" x14ac:dyDescent="0.4">
      <c r="A4" s="17"/>
      <c r="B4" s="17"/>
      <c r="C4" s="17"/>
      <c r="D4" s="17"/>
      <c r="E4" s="17"/>
      <c r="F4" s="17"/>
      <c r="G4" s="17"/>
      <c r="H4" s="17"/>
      <c r="I4" s="17"/>
    </row>
    <row r="5" spans="1:10" ht="13.15" x14ac:dyDescent="0.4">
      <c r="A5" s="17"/>
      <c r="B5" s="17"/>
      <c r="C5" s="17"/>
      <c r="D5" s="17"/>
      <c r="E5" s="17"/>
      <c r="F5" s="17"/>
      <c r="G5" s="17"/>
      <c r="H5" s="17"/>
      <c r="I5" s="17"/>
    </row>
    <row r="6" spans="1:10" ht="13.5" customHeight="1" x14ac:dyDescent="0.55000000000000004">
      <c r="A6" s="17"/>
      <c r="B6" s="48" t="s">
        <v>11</v>
      </c>
      <c r="C6" s="17"/>
      <c r="D6" s="17"/>
      <c r="E6" s="17"/>
      <c r="F6" s="17"/>
      <c r="G6" s="17"/>
      <c r="H6" s="17"/>
      <c r="I6" s="17"/>
    </row>
    <row r="7" spans="1:10" ht="13.5" customHeight="1" x14ac:dyDescent="0.5">
      <c r="A7" s="17"/>
      <c r="B7" s="18"/>
      <c r="C7" s="17"/>
      <c r="D7" s="17"/>
      <c r="E7" s="17"/>
      <c r="F7" s="17"/>
      <c r="G7" s="17"/>
      <c r="H7" s="17"/>
      <c r="I7" s="17"/>
    </row>
    <row r="8" spans="1:10" ht="13.5" customHeight="1" x14ac:dyDescent="0.5">
      <c r="A8" s="17"/>
      <c r="B8" s="64" t="s">
        <v>113</v>
      </c>
      <c r="C8" s="17"/>
      <c r="D8" s="17"/>
      <c r="E8" s="17"/>
      <c r="F8" s="17"/>
      <c r="G8" s="17"/>
      <c r="H8" s="17"/>
      <c r="I8" s="17"/>
    </row>
    <row r="9" spans="1:10" ht="15.75" x14ac:dyDescent="0.5">
      <c r="A9" s="17"/>
      <c r="B9" s="28"/>
      <c r="C9" s="17"/>
      <c r="D9" s="17"/>
      <c r="E9" s="17"/>
      <c r="F9" s="17"/>
      <c r="G9" s="17"/>
      <c r="H9" s="17"/>
      <c r="I9" s="17"/>
    </row>
    <row r="10" spans="1:10" s="4" customFormat="1" ht="15.75" x14ac:dyDescent="0.5">
      <c r="A10" s="28"/>
      <c r="B10" s="18" t="s">
        <v>114</v>
      </c>
      <c r="C10" s="27"/>
      <c r="D10" s="27"/>
      <c r="E10" s="28"/>
      <c r="F10" s="28"/>
      <c r="G10" s="28"/>
      <c r="H10" s="28"/>
      <c r="I10" s="28"/>
    </row>
    <row r="11" spans="1:10" s="4" customFormat="1" ht="15.75" x14ac:dyDescent="0.5">
      <c r="A11" s="28"/>
      <c r="B11" s="108" t="s">
        <v>115</v>
      </c>
      <c r="C11" s="27"/>
      <c r="D11" s="27"/>
      <c r="E11" s="28"/>
      <c r="F11" s="28"/>
      <c r="G11" s="28"/>
      <c r="H11" s="28"/>
      <c r="I11" s="35"/>
      <c r="J11" s="1"/>
    </row>
    <row r="12" spans="1:10" s="4" customFormat="1" ht="15.75" x14ac:dyDescent="0.5">
      <c r="A12" s="28"/>
      <c r="B12" s="108" t="s">
        <v>116</v>
      </c>
      <c r="C12" s="27"/>
      <c r="D12" s="27"/>
      <c r="E12" s="28"/>
      <c r="F12" s="28"/>
      <c r="G12" s="28"/>
      <c r="H12" s="28"/>
      <c r="I12" s="28"/>
    </row>
    <row r="13" spans="1:10" ht="15.75" x14ac:dyDescent="0.5">
      <c r="A13" s="17"/>
      <c r="B13" s="27" t="s">
        <v>117</v>
      </c>
      <c r="C13" s="20"/>
      <c r="D13" s="20"/>
      <c r="E13" s="17"/>
      <c r="F13" s="17"/>
      <c r="G13" s="17"/>
      <c r="H13" s="17"/>
      <c r="I13" s="17"/>
    </row>
    <row r="14" spans="1:10" ht="15.75" x14ac:dyDescent="0.5">
      <c r="A14" s="17"/>
      <c r="B14" s="27" t="s">
        <v>118</v>
      </c>
      <c r="C14" s="20"/>
      <c r="D14" s="20"/>
      <c r="E14" s="17"/>
      <c r="F14" s="17"/>
      <c r="G14" s="17"/>
      <c r="H14" s="17"/>
      <c r="I14" s="17"/>
    </row>
    <row r="15" spans="1:10" ht="13.15" x14ac:dyDescent="0.4">
      <c r="A15" s="17"/>
      <c r="B15" s="20"/>
      <c r="C15" s="20"/>
      <c r="D15" s="20"/>
      <c r="E15" s="17"/>
      <c r="F15" s="17"/>
      <c r="G15" s="17"/>
      <c r="H15" s="17"/>
      <c r="I15" s="17"/>
    </row>
    <row r="16" spans="1:10" ht="13.15" x14ac:dyDescent="0.4">
      <c r="A16" s="17"/>
      <c r="B16" s="17"/>
      <c r="C16" s="17"/>
      <c r="D16" s="17"/>
      <c r="E16" s="17"/>
      <c r="F16" s="17"/>
      <c r="G16" s="17"/>
      <c r="H16" s="17"/>
      <c r="I16" s="17"/>
    </row>
    <row r="17" spans="1:9" ht="13.15" x14ac:dyDescent="0.4">
      <c r="A17" s="17"/>
      <c r="B17" s="17"/>
      <c r="C17" s="17"/>
      <c r="D17" s="17"/>
      <c r="E17" s="17"/>
      <c r="F17" s="17"/>
      <c r="G17" s="17"/>
      <c r="H17" s="17"/>
      <c r="I17" s="17"/>
    </row>
    <row r="18" spans="1:9" ht="13.15" x14ac:dyDescent="0.4">
      <c r="A18" s="17"/>
      <c r="B18" s="17"/>
      <c r="C18" s="17"/>
      <c r="D18" s="17"/>
      <c r="E18" s="17"/>
      <c r="F18" s="17"/>
      <c r="G18" s="17"/>
      <c r="H18" s="17"/>
      <c r="I18" s="17"/>
    </row>
    <row r="19" spans="1:9" ht="13.15" x14ac:dyDescent="0.4">
      <c r="A19" s="17"/>
      <c r="B19" s="17"/>
      <c r="C19" s="17"/>
      <c r="D19" s="17"/>
      <c r="E19" s="17"/>
      <c r="F19" s="17"/>
      <c r="G19" s="17"/>
      <c r="H19" s="17"/>
      <c r="I19" s="17"/>
    </row>
    <row r="20" spans="1:9" ht="13.15" x14ac:dyDescent="0.4">
      <c r="A20" s="17"/>
      <c r="B20" s="17"/>
      <c r="C20" s="17"/>
      <c r="D20" s="17"/>
      <c r="E20" s="17"/>
      <c r="F20" s="17"/>
      <c r="G20" s="17"/>
      <c r="H20" s="17"/>
      <c r="I20" s="17"/>
    </row>
    <row r="21" spans="1:9" ht="13.15" x14ac:dyDescent="0.4">
      <c r="A21" s="17"/>
      <c r="B21" s="17"/>
      <c r="C21" s="17"/>
      <c r="D21" s="17"/>
      <c r="E21" s="17"/>
      <c r="F21" s="17"/>
      <c r="G21" s="17"/>
      <c r="H21" s="17"/>
      <c r="I21" s="17"/>
    </row>
    <row r="22" spans="1:9" ht="13.15" x14ac:dyDescent="0.4">
      <c r="A22" s="17"/>
      <c r="B22" s="17"/>
      <c r="C22" s="17"/>
      <c r="D22" s="17"/>
      <c r="E22" s="17"/>
      <c r="F22" s="17"/>
      <c r="G22" s="17"/>
      <c r="H22" s="17"/>
      <c r="I22" s="17"/>
    </row>
    <row r="23" spans="1:9" ht="13.15" x14ac:dyDescent="0.4">
      <c r="A23" s="17"/>
      <c r="B23" s="17"/>
      <c r="C23" s="17"/>
      <c r="D23" s="17"/>
      <c r="E23" s="17"/>
      <c r="F23" s="17"/>
      <c r="G23" s="17"/>
      <c r="H23" s="17"/>
      <c r="I23" s="17"/>
    </row>
    <row r="24" spans="1:9" ht="13.15" x14ac:dyDescent="0.4">
      <c r="A24" s="17"/>
      <c r="B24" s="17"/>
      <c r="C24" s="17"/>
      <c r="D24" s="17"/>
      <c r="E24" s="17"/>
      <c r="F24" s="17"/>
      <c r="G24" s="17"/>
      <c r="H24" s="17"/>
      <c r="I24" s="17"/>
    </row>
    <row r="25" spans="1:9" ht="13.15" x14ac:dyDescent="0.4">
      <c r="A25" s="17"/>
      <c r="B25" s="17"/>
      <c r="C25" s="17"/>
      <c r="D25" s="17"/>
      <c r="E25" s="17"/>
      <c r="F25" s="17"/>
      <c r="G25" s="17"/>
      <c r="H25" s="17"/>
      <c r="I25" s="17"/>
    </row>
    <row r="26" spans="1:9" ht="13.15" x14ac:dyDescent="0.4">
      <c r="A26" s="17"/>
      <c r="B26" s="17"/>
      <c r="C26" s="17"/>
      <c r="D26" s="17"/>
      <c r="E26" s="17"/>
      <c r="F26" s="17"/>
      <c r="G26" s="17"/>
      <c r="H26" s="17"/>
      <c r="I26" s="17"/>
    </row>
    <row r="27" spans="1:9" ht="13.15" x14ac:dyDescent="0.4">
      <c r="A27" s="17"/>
      <c r="B27" s="17"/>
      <c r="C27" s="17"/>
      <c r="D27" s="17"/>
      <c r="E27" s="17"/>
      <c r="F27" s="17"/>
      <c r="G27" s="17"/>
      <c r="H27" s="17"/>
      <c r="I27" s="17"/>
    </row>
    <row r="28" spans="1:9" ht="13.15" x14ac:dyDescent="0.4">
      <c r="A28" s="17"/>
      <c r="B28" s="17"/>
      <c r="C28" s="17"/>
      <c r="D28" s="17"/>
      <c r="E28" s="17"/>
      <c r="F28" s="17"/>
      <c r="G28" s="17"/>
      <c r="H28" s="17"/>
      <c r="I28" s="17"/>
    </row>
    <row r="29" spans="1:9" ht="13.15" x14ac:dyDescent="0.4">
      <c r="A29" s="17"/>
      <c r="B29" s="17"/>
      <c r="C29" s="17"/>
      <c r="D29" s="17"/>
      <c r="E29" s="17"/>
      <c r="F29" s="17"/>
      <c r="G29" s="17"/>
      <c r="H29" s="17"/>
      <c r="I29" s="17"/>
    </row>
    <row r="30" spans="1:9" ht="13.15" x14ac:dyDescent="0.4">
      <c r="A30" s="17"/>
      <c r="B30" s="17"/>
      <c r="C30" s="17"/>
      <c r="D30" s="17"/>
      <c r="E30" s="17"/>
      <c r="F30" s="17"/>
      <c r="G30" s="17"/>
      <c r="H30" s="17"/>
      <c r="I30" s="17"/>
    </row>
    <row r="31" spans="1:9" ht="13.15" x14ac:dyDescent="0.4">
      <c r="A31" s="17"/>
      <c r="B31" s="17"/>
      <c r="C31" s="17"/>
      <c r="D31" s="17"/>
      <c r="E31" s="17"/>
      <c r="F31" s="17"/>
      <c r="G31" s="17"/>
      <c r="H31" s="17"/>
      <c r="I31" s="17"/>
    </row>
    <row r="32" spans="1:9" ht="17.649999999999999" customHeight="1" x14ac:dyDescent="0.4">
      <c r="A32" s="17"/>
      <c r="B32" s="17"/>
      <c r="C32" s="17"/>
      <c r="D32" s="17"/>
      <c r="E32" s="17"/>
      <c r="F32" s="17"/>
      <c r="G32" s="17"/>
      <c r="H32" s="17"/>
      <c r="I32" s="17"/>
    </row>
    <row r="33" spans="1:9" ht="13.15" x14ac:dyDescent="0.4">
      <c r="A33" s="17"/>
      <c r="B33" s="17"/>
      <c r="C33" s="17"/>
      <c r="D33" s="17"/>
      <c r="E33" s="17"/>
      <c r="F33" s="17"/>
      <c r="G33" s="17"/>
      <c r="H33" s="17"/>
      <c r="I33" s="17"/>
    </row>
    <row r="34" spans="1:9" ht="13.15" x14ac:dyDescent="0.4">
      <c r="A34" s="17"/>
      <c r="B34" s="17"/>
      <c r="C34" s="17"/>
      <c r="D34" s="17"/>
      <c r="E34" s="17"/>
      <c r="F34" s="17"/>
      <c r="G34" s="17"/>
      <c r="H34" s="17"/>
      <c r="I34" s="17"/>
    </row>
    <row r="35" spans="1:9" ht="13.15" x14ac:dyDescent="0.4">
      <c r="A35" s="17"/>
      <c r="B35" s="17"/>
      <c r="C35" s="17"/>
      <c r="D35" s="17"/>
      <c r="E35" s="17"/>
      <c r="F35" s="17"/>
      <c r="G35" s="17"/>
      <c r="H35" s="17"/>
      <c r="I35" s="17"/>
    </row>
    <row r="36" spans="1:9" ht="13.15" x14ac:dyDescent="0.4">
      <c r="A36" s="17"/>
      <c r="B36" s="17"/>
      <c r="C36" s="17"/>
      <c r="D36" s="17"/>
      <c r="E36" s="17"/>
      <c r="F36" s="17"/>
      <c r="G36" s="17"/>
      <c r="H36" s="17"/>
      <c r="I36" s="17"/>
    </row>
    <row r="37" spans="1:9" ht="15.75" x14ac:dyDescent="0.4">
      <c r="A37" s="17"/>
      <c r="B37" s="109" t="s">
        <v>66</v>
      </c>
      <c r="C37" s="110" t="s">
        <v>119</v>
      </c>
      <c r="D37" s="110" t="s">
        <v>120</v>
      </c>
      <c r="E37" s="23"/>
      <c r="F37" s="23"/>
      <c r="G37" s="23"/>
      <c r="H37" s="17"/>
      <c r="I37" s="17"/>
    </row>
    <row r="38" spans="1:9" ht="15.75" x14ac:dyDescent="0.4">
      <c r="A38" s="17"/>
      <c r="B38" s="111" t="s">
        <v>121</v>
      </c>
      <c r="C38" s="112">
        <v>61786</v>
      </c>
      <c r="D38" s="113">
        <f>C38/C43</f>
        <v>0.52717080620803225</v>
      </c>
      <c r="E38" s="22"/>
      <c r="F38" s="22"/>
      <c r="G38" s="22"/>
      <c r="H38" s="17"/>
      <c r="I38" s="17"/>
    </row>
    <row r="39" spans="1:9" ht="13.5" customHeight="1" x14ac:dyDescent="0.4">
      <c r="A39" s="17"/>
      <c r="B39" s="111" t="s">
        <v>122</v>
      </c>
      <c r="C39" s="112">
        <v>22984</v>
      </c>
      <c r="D39" s="113">
        <f>C39/C43</f>
        <v>0.19610419528510362</v>
      </c>
      <c r="E39" s="22"/>
      <c r="F39" s="22"/>
      <c r="G39" s="22"/>
      <c r="H39" s="22"/>
      <c r="I39" s="17"/>
    </row>
    <row r="40" spans="1:9" ht="13.5" customHeight="1" x14ac:dyDescent="0.4">
      <c r="A40" s="17"/>
      <c r="B40" s="111" t="s">
        <v>123</v>
      </c>
      <c r="C40" s="112">
        <v>20764</v>
      </c>
      <c r="D40" s="113">
        <f>C40/C43</f>
        <v>0.17716270061346553</v>
      </c>
      <c r="E40" s="22"/>
      <c r="F40" s="22"/>
      <c r="G40" s="22"/>
      <c r="H40" s="17"/>
      <c r="I40" s="17"/>
    </row>
    <row r="41" spans="1:9" ht="13.5" customHeight="1" x14ac:dyDescent="0.4">
      <c r="A41" s="17"/>
      <c r="B41" s="111" t="s">
        <v>124</v>
      </c>
      <c r="C41" s="112">
        <v>4904</v>
      </c>
      <c r="D41" s="113">
        <f>C41/C43</f>
        <v>4.18419323737447E-2</v>
      </c>
      <c r="E41" s="22"/>
      <c r="F41" s="22"/>
      <c r="G41" s="22"/>
      <c r="H41" s="17"/>
      <c r="I41" s="17"/>
    </row>
    <row r="42" spans="1:9" ht="13.5" customHeight="1" x14ac:dyDescent="0.4">
      <c r="A42" s="17"/>
      <c r="B42" s="111" t="s">
        <v>125</v>
      </c>
      <c r="C42" s="112">
        <v>6765</v>
      </c>
      <c r="D42" s="113">
        <f>C42/C43</f>
        <v>5.7720365519653934E-2</v>
      </c>
      <c r="E42" s="22"/>
      <c r="F42" s="22"/>
      <c r="G42" s="22"/>
      <c r="H42" s="17"/>
      <c r="I42" s="17"/>
    </row>
    <row r="43" spans="1:9" ht="13.5" customHeight="1" x14ac:dyDescent="0.4">
      <c r="A43" s="17"/>
      <c r="B43" s="114" t="s">
        <v>75</v>
      </c>
      <c r="C43" s="115">
        <f>SUM(C38:C42)</f>
        <v>117203</v>
      </c>
      <c r="D43" s="116">
        <f>SUM(D38:D42)</f>
        <v>1</v>
      </c>
      <c r="E43" s="36"/>
      <c r="F43" s="36"/>
      <c r="G43" s="36"/>
      <c r="H43" s="17"/>
      <c r="I43" s="17"/>
    </row>
    <row r="44" spans="1:9" ht="13.5" customHeight="1" x14ac:dyDescent="0.4">
      <c r="A44" s="17"/>
      <c r="B44" s="17"/>
      <c r="C44" s="17"/>
      <c r="D44" s="17"/>
      <c r="E44" s="17"/>
      <c r="F44" s="17"/>
      <c r="G44" s="17"/>
      <c r="H44" s="17"/>
      <c r="I44" s="17"/>
    </row>
    <row r="45" spans="1:9" ht="13.5" customHeight="1" x14ac:dyDescent="0.5">
      <c r="A45" s="17"/>
      <c r="B45" s="18" t="s">
        <v>126</v>
      </c>
      <c r="C45" s="17"/>
      <c r="D45" s="17"/>
      <c r="E45" s="17"/>
      <c r="F45" s="17"/>
      <c r="G45" s="17"/>
      <c r="H45" s="17"/>
      <c r="I45" s="17"/>
    </row>
    <row r="46" spans="1:9" ht="17.649999999999999" customHeight="1" x14ac:dyDescent="0.5">
      <c r="A46" s="17"/>
      <c r="B46" s="101" t="s">
        <v>127</v>
      </c>
      <c r="C46" s="17"/>
      <c r="D46" s="17"/>
      <c r="E46" s="17"/>
      <c r="F46" s="17"/>
      <c r="G46" s="17"/>
      <c r="H46" s="17"/>
      <c r="I46" s="17"/>
    </row>
    <row r="47" spans="1:9" ht="17.649999999999999" customHeight="1" x14ac:dyDescent="0.4">
      <c r="A47" s="17"/>
      <c r="B47" s="65" t="s">
        <v>128</v>
      </c>
      <c r="C47" s="17"/>
      <c r="D47" s="17"/>
      <c r="E47" s="17"/>
      <c r="F47" s="17"/>
      <c r="G47" s="17"/>
      <c r="H47" s="17"/>
      <c r="I47" s="17"/>
    </row>
    <row r="48" spans="1:9" ht="17.649999999999999" customHeight="1" x14ac:dyDescent="0.4">
      <c r="A48" s="17"/>
      <c r="B48" s="65" t="s">
        <v>129</v>
      </c>
      <c r="C48" s="17"/>
      <c r="D48" s="17"/>
      <c r="E48" s="17"/>
      <c r="F48" s="17"/>
      <c r="G48" s="17"/>
      <c r="H48" s="17"/>
      <c r="I48" s="17"/>
    </row>
    <row r="49" spans="1:9" ht="17.649999999999999" customHeight="1" x14ac:dyDescent="0.4">
      <c r="A49" s="17"/>
      <c r="B49" s="17"/>
      <c r="C49" s="17"/>
      <c r="D49" s="17"/>
      <c r="E49" s="17"/>
      <c r="F49" s="17"/>
      <c r="G49" s="17"/>
      <c r="H49" s="17"/>
      <c r="I49" s="17"/>
    </row>
    <row r="50" spans="1:9" ht="17.649999999999999" customHeight="1" x14ac:dyDescent="0.4">
      <c r="A50" s="17"/>
      <c r="B50" s="17"/>
      <c r="C50" s="17"/>
      <c r="D50" s="17"/>
      <c r="E50" s="17"/>
      <c r="F50" s="17"/>
      <c r="G50" s="17"/>
      <c r="H50" s="17"/>
      <c r="I50" s="17"/>
    </row>
    <row r="51" spans="1:9" ht="13.15" x14ac:dyDescent="0.4">
      <c r="A51" s="17"/>
      <c r="B51" s="17"/>
      <c r="C51" s="17"/>
      <c r="D51" s="17"/>
      <c r="E51" s="17"/>
      <c r="F51" s="17"/>
      <c r="G51" s="17"/>
      <c r="H51" s="17"/>
      <c r="I51" s="17"/>
    </row>
    <row r="52" spans="1:9" ht="13.15" x14ac:dyDescent="0.4">
      <c r="A52" s="17"/>
      <c r="B52" s="17"/>
      <c r="C52" s="17"/>
      <c r="D52" s="17"/>
      <c r="E52" s="17"/>
      <c r="F52" s="17"/>
      <c r="G52" s="17"/>
      <c r="H52" s="17"/>
      <c r="I52" s="17"/>
    </row>
    <row r="53" spans="1:9" ht="13.15" x14ac:dyDescent="0.4">
      <c r="A53" s="17"/>
      <c r="B53" s="17"/>
      <c r="C53" s="17"/>
      <c r="D53" s="17"/>
      <c r="E53" s="17"/>
      <c r="F53" s="17"/>
      <c r="G53" s="17"/>
      <c r="H53" s="17"/>
      <c r="I53" s="17"/>
    </row>
    <row r="54" spans="1:9" ht="13.15" x14ac:dyDescent="0.4">
      <c r="A54" s="17"/>
      <c r="B54" s="17"/>
      <c r="C54" s="17"/>
      <c r="D54" s="17"/>
      <c r="E54" s="17"/>
      <c r="F54" s="17"/>
      <c r="G54" s="17"/>
      <c r="H54" s="17"/>
      <c r="I54" s="17"/>
    </row>
    <row r="55" spans="1:9" ht="13.15" x14ac:dyDescent="0.4">
      <c r="A55" s="17"/>
      <c r="B55" s="17"/>
      <c r="C55" s="17"/>
      <c r="D55" s="17"/>
      <c r="E55" s="17"/>
      <c r="F55" s="17"/>
      <c r="G55" s="17"/>
      <c r="H55" s="17"/>
      <c r="I55" s="17"/>
    </row>
    <row r="56" spans="1:9" ht="13.15" x14ac:dyDescent="0.4">
      <c r="A56" s="17"/>
      <c r="B56" s="17"/>
      <c r="C56" s="17"/>
      <c r="D56" s="17"/>
      <c r="E56" s="17"/>
      <c r="F56" s="17"/>
      <c r="G56" s="17"/>
      <c r="H56" s="17"/>
      <c r="I56" s="17"/>
    </row>
    <row r="57" spans="1:9" ht="13.15" x14ac:dyDescent="0.4">
      <c r="A57" s="17"/>
      <c r="B57" s="17"/>
      <c r="C57" s="17"/>
      <c r="D57" s="17"/>
      <c r="E57" s="17"/>
      <c r="F57" s="17"/>
      <c r="G57" s="17"/>
      <c r="H57" s="17"/>
      <c r="I57" s="17"/>
    </row>
    <row r="58" spans="1:9" ht="13.15" x14ac:dyDescent="0.4">
      <c r="A58" s="17"/>
      <c r="B58" s="17"/>
      <c r="C58" s="17"/>
      <c r="D58" s="17"/>
      <c r="E58" s="17"/>
      <c r="F58" s="17"/>
      <c r="G58" s="17"/>
      <c r="H58" s="17"/>
      <c r="I58" s="17"/>
    </row>
    <row r="59" spans="1:9" ht="13.15" x14ac:dyDescent="0.4">
      <c r="A59" s="17"/>
      <c r="B59" s="17"/>
      <c r="C59" s="17"/>
      <c r="D59" s="17"/>
      <c r="E59" s="17"/>
      <c r="F59" s="17"/>
      <c r="G59" s="17"/>
      <c r="H59" s="17"/>
      <c r="I59" s="17"/>
    </row>
    <row r="60" spans="1:9" ht="13.15" x14ac:dyDescent="0.4">
      <c r="A60" s="17"/>
      <c r="B60" s="17"/>
      <c r="C60" s="17"/>
      <c r="D60" s="17"/>
      <c r="E60" s="17"/>
      <c r="F60" s="17"/>
      <c r="G60" s="17"/>
      <c r="H60" s="17"/>
      <c r="I60" s="17"/>
    </row>
    <row r="61" spans="1:9" ht="13.15" x14ac:dyDescent="0.4">
      <c r="A61" s="17"/>
      <c r="B61" s="17"/>
      <c r="C61" s="17"/>
      <c r="D61" s="17"/>
      <c r="E61" s="17"/>
      <c r="F61" s="17"/>
      <c r="G61" s="17"/>
      <c r="H61" s="17"/>
      <c r="I61" s="17"/>
    </row>
    <row r="62" spans="1:9" ht="13.15" x14ac:dyDescent="0.4">
      <c r="A62" s="17"/>
      <c r="B62" s="17"/>
      <c r="C62" s="17"/>
      <c r="D62" s="17"/>
      <c r="E62" s="17"/>
      <c r="F62" s="17"/>
      <c r="G62" s="17"/>
      <c r="H62" s="17"/>
      <c r="I62" s="17"/>
    </row>
    <row r="63" spans="1:9" ht="13.15" x14ac:dyDescent="0.4">
      <c r="A63" s="17"/>
      <c r="B63" s="17"/>
      <c r="C63" s="17"/>
      <c r="D63" s="17"/>
      <c r="E63" s="17"/>
      <c r="F63" s="17"/>
      <c r="G63" s="17"/>
      <c r="H63" s="17"/>
      <c r="I63" s="17"/>
    </row>
    <row r="64" spans="1:9" ht="13.15" x14ac:dyDescent="0.4">
      <c r="A64" s="17"/>
      <c r="B64" s="17"/>
      <c r="C64" s="17"/>
      <c r="D64" s="17"/>
      <c r="E64" s="17"/>
      <c r="F64" s="17"/>
      <c r="G64" s="17"/>
      <c r="H64" s="17"/>
      <c r="I64" s="17"/>
    </row>
    <row r="65" spans="1:9" ht="13.15" x14ac:dyDescent="0.4">
      <c r="A65" s="17"/>
      <c r="B65" s="17"/>
      <c r="C65" s="17"/>
      <c r="D65" s="17"/>
      <c r="E65" s="17"/>
      <c r="F65" s="17"/>
      <c r="G65" s="17"/>
      <c r="H65" s="17"/>
      <c r="I65" s="17"/>
    </row>
    <row r="66" spans="1:9" ht="13.15" x14ac:dyDescent="0.4">
      <c r="A66" s="17"/>
      <c r="B66" s="17"/>
      <c r="C66" s="17"/>
      <c r="D66" s="17"/>
      <c r="E66" s="17"/>
      <c r="F66" s="17"/>
      <c r="G66" s="17"/>
      <c r="H66" s="17"/>
      <c r="I66" s="17"/>
    </row>
    <row r="67" spans="1:9" ht="13.15" x14ac:dyDescent="0.4">
      <c r="A67" s="17"/>
      <c r="B67" s="17"/>
      <c r="C67" s="17"/>
      <c r="D67" s="17"/>
      <c r="E67" s="17"/>
      <c r="F67" s="17"/>
      <c r="G67" s="17"/>
      <c r="H67" s="17"/>
      <c r="I67" s="17"/>
    </row>
    <row r="68" spans="1:9" ht="13.15" x14ac:dyDescent="0.4">
      <c r="A68" s="17"/>
      <c r="B68" s="17"/>
      <c r="C68" s="17"/>
      <c r="D68" s="17"/>
      <c r="E68" s="17"/>
      <c r="F68" s="17"/>
      <c r="G68" s="17"/>
      <c r="H68" s="17"/>
      <c r="I68" s="17"/>
    </row>
    <row r="69" spans="1:9" ht="15.75" x14ac:dyDescent="0.5">
      <c r="A69" s="17"/>
      <c r="B69" s="90" t="s">
        <v>130</v>
      </c>
      <c r="C69" s="81" t="s">
        <v>119</v>
      </c>
      <c r="D69" s="81" t="s">
        <v>131</v>
      </c>
      <c r="E69" s="17"/>
      <c r="F69" s="17"/>
      <c r="G69" s="17"/>
      <c r="H69" s="17"/>
      <c r="I69" s="17"/>
    </row>
    <row r="70" spans="1:9" ht="15.75" x14ac:dyDescent="0.5">
      <c r="A70" s="17"/>
      <c r="B70" s="104" t="s">
        <v>132</v>
      </c>
      <c r="C70" s="97">
        <v>32329</v>
      </c>
      <c r="D70" s="117">
        <f>C70/$C$75</f>
        <v>0.5232415110219143</v>
      </c>
      <c r="E70" s="17"/>
      <c r="F70" s="17"/>
      <c r="G70" s="17"/>
      <c r="H70" s="17"/>
      <c r="I70" s="17"/>
    </row>
    <row r="71" spans="1:9" ht="15.75" x14ac:dyDescent="0.5">
      <c r="A71" s="17"/>
      <c r="B71" s="104" t="s">
        <v>133</v>
      </c>
      <c r="C71" s="97">
        <v>17551</v>
      </c>
      <c r="D71" s="117">
        <f t="shared" ref="D71:D75" si="0">C71/$C$75</f>
        <v>0.28406111416825819</v>
      </c>
      <c r="E71" s="17"/>
      <c r="F71" s="17"/>
      <c r="G71" s="17"/>
      <c r="H71" s="17"/>
      <c r="I71" s="17"/>
    </row>
    <row r="72" spans="1:9" ht="15.75" x14ac:dyDescent="0.5">
      <c r="A72" s="17"/>
      <c r="B72" s="104" t="s">
        <v>134</v>
      </c>
      <c r="C72" s="97">
        <v>4730</v>
      </c>
      <c r="D72" s="117">
        <f t="shared" si="0"/>
        <v>7.6554559285274978E-2</v>
      </c>
      <c r="E72" s="17"/>
      <c r="F72" s="17"/>
      <c r="G72" s="17"/>
      <c r="H72" s="17"/>
      <c r="I72" s="17"/>
    </row>
    <row r="73" spans="1:9" ht="15.75" x14ac:dyDescent="0.5">
      <c r="A73" s="17"/>
      <c r="B73" s="104" t="s">
        <v>135</v>
      </c>
      <c r="C73" s="97">
        <v>4533</v>
      </c>
      <c r="D73" s="117">
        <f t="shared" si="0"/>
        <v>7.3366134723076432E-2</v>
      </c>
      <c r="E73" s="17"/>
      <c r="F73" s="17"/>
      <c r="G73" s="17"/>
      <c r="H73" s="17"/>
      <c r="I73" s="17"/>
    </row>
    <row r="74" spans="1:9" ht="15.75" x14ac:dyDescent="0.5">
      <c r="A74" s="17"/>
      <c r="B74" s="104" t="s">
        <v>125</v>
      </c>
      <c r="C74" s="97">
        <v>2643</v>
      </c>
      <c r="D74" s="117">
        <f t="shared" si="0"/>
        <v>4.2776680801476064E-2</v>
      </c>
      <c r="E74" s="17"/>
      <c r="F74" s="17"/>
      <c r="G74" s="17"/>
      <c r="H74" s="17"/>
      <c r="I74" s="17"/>
    </row>
    <row r="75" spans="1:9" ht="15.75" x14ac:dyDescent="0.5">
      <c r="A75" s="17"/>
      <c r="B75" s="106" t="s">
        <v>75</v>
      </c>
      <c r="C75" s="105">
        <f>SUM(C70:C74)</f>
        <v>61786</v>
      </c>
      <c r="D75" s="117">
        <f t="shared" si="0"/>
        <v>1</v>
      </c>
      <c r="E75" s="17"/>
      <c r="F75" s="17"/>
      <c r="G75" s="17"/>
      <c r="H75" s="17"/>
      <c r="I75" s="17"/>
    </row>
    <row r="76" spans="1:9" ht="15.75" x14ac:dyDescent="0.5">
      <c r="A76" s="17"/>
      <c r="B76" s="28"/>
      <c r="C76" s="28"/>
      <c r="D76" s="28"/>
      <c r="E76" s="17"/>
      <c r="F76" s="17"/>
      <c r="G76" s="17"/>
      <c r="H76" s="17"/>
      <c r="I76" s="17"/>
    </row>
    <row r="77" spans="1:9" ht="15.75" x14ac:dyDescent="0.5">
      <c r="A77" s="17"/>
      <c r="B77" s="68" t="s">
        <v>64</v>
      </c>
      <c r="C77" s="28"/>
      <c r="D77" s="28"/>
      <c r="E77" s="17"/>
      <c r="F77" s="17"/>
      <c r="G77" s="17"/>
      <c r="H77" s="17"/>
      <c r="I77" s="17"/>
    </row>
    <row r="78" spans="1:9" ht="13.15" x14ac:dyDescent="0.4">
      <c r="A78" s="17"/>
      <c r="B78" s="17"/>
      <c r="C78" s="17"/>
      <c r="D78" s="17"/>
      <c r="E78" s="17"/>
      <c r="F78" s="17"/>
      <c r="G78" s="17"/>
      <c r="H78" s="17"/>
      <c r="I78" s="17"/>
    </row>
    <row r="79" spans="1:9" ht="13.15" x14ac:dyDescent="0.4">
      <c r="A79" s="17"/>
      <c r="B79" s="17"/>
      <c r="C79" s="17"/>
      <c r="D79" s="17"/>
      <c r="E79" s="17"/>
      <c r="F79" s="17"/>
      <c r="G79" s="17"/>
      <c r="H79" s="17"/>
      <c r="I79" s="17"/>
    </row>
    <row r="80" spans="1:9" ht="13.15" x14ac:dyDescent="0.4">
      <c r="A80" s="17"/>
      <c r="B80" s="17"/>
      <c r="C80" s="17"/>
      <c r="D80" s="17"/>
      <c r="E80" s="17"/>
      <c r="F80" s="17"/>
      <c r="G80" s="17"/>
      <c r="H80" s="17"/>
      <c r="I80" s="17"/>
    </row>
    <row r="81" spans="1:9" ht="13.15" x14ac:dyDescent="0.4">
      <c r="A81" s="17"/>
      <c r="B81" s="17"/>
      <c r="C81" s="17"/>
      <c r="D81" s="17"/>
      <c r="E81" s="17"/>
      <c r="F81" s="17"/>
      <c r="G81" s="17"/>
      <c r="H81" s="17"/>
      <c r="I81" s="17"/>
    </row>
    <row r="82" spans="1:9" ht="13.15" x14ac:dyDescent="0.4">
      <c r="A82" s="17"/>
      <c r="B82" s="17"/>
      <c r="C82" s="17"/>
      <c r="D82" s="17"/>
      <c r="E82" s="17"/>
      <c r="F82" s="17"/>
      <c r="G82" s="17"/>
      <c r="H82" s="17"/>
      <c r="I82" s="17"/>
    </row>
    <row r="83" spans="1:9" ht="13.15" x14ac:dyDescent="0.4">
      <c r="A83" s="17"/>
      <c r="B83" s="17"/>
      <c r="C83" s="17"/>
      <c r="D83" s="17"/>
      <c r="E83" s="17"/>
      <c r="F83" s="17"/>
      <c r="G83" s="17"/>
      <c r="H83" s="17"/>
      <c r="I83" s="17"/>
    </row>
    <row r="84" spans="1:9" ht="13.15" x14ac:dyDescent="0.4">
      <c r="A84" s="17"/>
      <c r="B84" s="17"/>
      <c r="C84" s="17"/>
      <c r="D84" s="17"/>
      <c r="E84" s="17"/>
      <c r="F84" s="17"/>
      <c r="G84" s="17"/>
      <c r="H84" s="17"/>
      <c r="I84" s="17"/>
    </row>
    <row r="85" spans="1:9" ht="13.15" x14ac:dyDescent="0.4">
      <c r="A85" s="17"/>
      <c r="B85" s="17"/>
      <c r="C85" s="17"/>
      <c r="D85" s="17"/>
      <c r="E85" s="17"/>
      <c r="F85" s="17"/>
      <c r="G85" s="17"/>
      <c r="H85" s="17"/>
      <c r="I85" s="17"/>
    </row>
    <row r="86" spans="1:9" ht="13.15" x14ac:dyDescent="0.4">
      <c r="A86" s="17"/>
      <c r="B86" s="17"/>
      <c r="C86" s="17"/>
      <c r="D86" s="17"/>
      <c r="E86" s="17"/>
      <c r="F86" s="17"/>
      <c r="G86" s="17"/>
      <c r="H86" s="17"/>
      <c r="I86" s="17"/>
    </row>
  </sheetData>
  <sortState xmlns:xlrd2="http://schemas.microsoft.com/office/spreadsheetml/2017/richdata2" ref="C120:C125">
    <sortCondition descending="1" ref="C120:C125"/>
  </sortState>
  <hyperlinks>
    <hyperlink ref="B77" location="Information!A1" display="Return to information" xr:uid="{28A6002A-38F2-474A-867B-DB8280AB5391}"/>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B4ED-C3FB-4B8A-9951-62FDDBD14EDB}">
  <sheetPr>
    <tabColor rgb="FF2363AF"/>
    <pageSetUpPr autoPageBreaks="0"/>
  </sheetPr>
  <dimension ref="B1:K44"/>
  <sheetViews>
    <sheetView showGridLines="0" zoomScaleNormal="100" workbookViewId="0"/>
  </sheetViews>
  <sheetFormatPr defaultColWidth="9.234375" defaultRowHeight="12.4" x14ac:dyDescent="0.3"/>
  <cols>
    <col min="1" max="1" width="2.3515625" customWidth="1"/>
    <col min="2" max="2" width="13.234375" customWidth="1"/>
    <col min="3" max="3" width="10.64453125" bestFit="1" customWidth="1"/>
    <col min="4" max="4" width="10.64453125" customWidth="1"/>
    <col min="5" max="5" width="14.76171875" customWidth="1"/>
    <col min="6" max="6" width="13.3515625" bestFit="1" customWidth="1"/>
    <col min="9" max="9" width="17.1171875" customWidth="1"/>
    <col min="11" max="11" width="21.234375" customWidth="1"/>
    <col min="12" max="12" width="11.76171875" customWidth="1"/>
    <col min="13" max="13" width="10.1171875" customWidth="1"/>
  </cols>
  <sheetData>
    <row r="1" spans="2:11" ht="13.15" x14ac:dyDescent="0.4">
      <c r="B1" s="17"/>
      <c r="C1" s="17"/>
      <c r="D1" s="17"/>
      <c r="E1" s="17"/>
      <c r="F1" s="17"/>
      <c r="G1" s="17"/>
    </row>
    <row r="2" spans="2:11" ht="13.15" x14ac:dyDescent="0.4">
      <c r="B2" s="17"/>
      <c r="C2" s="17"/>
      <c r="D2" s="17"/>
      <c r="E2" s="17"/>
      <c r="F2" s="17"/>
      <c r="G2" s="17"/>
    </row>
    <row r="3" spans="2:11" ht="13.15" x14ac:dyDescent="0.4">
      <c r="B3" s="17"/>
      <c r="C3" s="17"/>
      <c r="D3" s="17"/>
      <c r="E3" s="17"/>
      <c r="F3" s="17"/>
      <c r="G3" s="17"/>
    </row>
    <row r="4" spans="2:11" ht="13.15" x14ac:dyDescent="0.4">
      <c r="B4" s="17"/>
      <c r="C4" s="17"/>
      <c r="D4" s="17"/>
      <c r="E4" s="17"/>
      <c r="F4" s="17"/>
      <c r="G4" s="17"/>
    </row>
    <row r="5" spans="2:11" ht="13.15" x14ac:dyDescent="0.4">
      <c r="B5" s="17"/>
      <c r="C5" s="17"/>
      <c r="D5" s="17"/>
      <c r="E5" s="17"/>
      <c r="F5" s="17"/>
      <c r="G5" s="17"/>
    </row>
    <row r="6" spans="2:11" ht="18" x14ac:dyDescent="0.55000000000000004">
      <c r="B6" s="48" t="s">
        <v>11</v>
      </c>
      <c r="C6" s="17"/>
      <c r="D6" s="17"/>
      <c r="E6" s="17"/>
      <c r="F6" s="17"/>
      <c r="G6" s="17"/>
    </row>
    <row r="7" spans="2:11" ht="13.15" x14ac:dyDescent="0.4">
      <c r="B7" s="17"/>
      <c r="C7" s="17"/>
      <c r="D7" s="17"/>
      <c r="E7" s="17"/>
      <c r="F7" s="17"/>
      <c r="G7" s="17"/>
    </row>
    <row r="8" spans="2:11" s="4" customFormat="1" ht="15.75" x14ac:dyDescent="0.5">
      <c r="B8" s="118" t="s">
        <v>17</v>
      </c>
      <c r="C8" s="28"/>
      <c r="D8" s="28"/>
      <c r="E8" s="28"/>
      <c r="F8" s="28"/>
      <c r="G8" s="28"/>
    </row>
    <row r="9" spans="2:11" s="4" customFormat="1" ht="15.75" x14ac:dyDescent="0.5">
      <c r="B9" s="89" t="s">
        <v>136</v>
      </c>
      <c r="C9" s="28"/>
      <c r="D9" s="28"/>
      <c r="E9" s="28"/>
      <c r="F9" s="37"/>
      <c r="G9" s="37"/>
      <c r="H9" s="16"/>
      <c r="I9" s="16"/>
      <c r="J9" s="16"/>
      <c r="K9" s="16"/>
    </row>
    <row r="10" spans="2:11" ht="15.75" x14ac:dyDescent="0.5">
      <c r="B10" s="27" t="s">
        <v>137</v>
      </c>
      <c r="C10" s="17"/>
      <c r="D10" s="17"/>
      <c r="E10" s="17"/>
      <c r="F10" s="31"/>
      <c r="G10" s="31"/>
      <c r="H10" s="15"/>
      <c r="I10" s="15"/>
      <c r="J10" s="15"/>
      <c r="K10" s="15"/>
    </row>
    <row r="11" spans="2:11" ht="13.15" x14ac:dyDescent="0.4">
      <c r="B11" s="20"/>
      <c r="C11" s="17"/>
      <c r="D11" s="17"/>
      <c r="E11" s="17"/>
      <c r="F11" s="17"/>
      <c r="G11" s="17"/>
    </row>
    <row r="12" spans="2:11" ht="13.15" x14ac:dyDescent="0.4">
      <c r="B12" s="17"/>
      <c r="C12" s="17"/>
      <c r="D12" s="17"/>
      <c r="E12" s="17"/>
      <c r="F12" s="17"/>
      <c r="G12" s="17"/>
    </row>
    <row r="13" spans="2:11" ht="13.15" x14ac:dyDescent="0.4">
      <c r="B13" s="17"/>
      <c r="C13" s="17"/>
      <c r="D13" s="17"/>
      <c r="E13" s="17"/>
      <c r="F13" s="17"/>
      <c r="G13" s="17"/>
    </row>
    <row r="14" spans="2:11" ht="13.15" x14ac:dyDescent="0.4">
      <c r="B14" s="17"/>
      <c r="C14" s="17"/>
      <c r="D14" s="17"/>
      <c r="E14" s="17"/>
      <c r="F14" s="17"/>
      <c r="G14" s="17"/>
    </row>
    <row r="15" spans="2:11" ht="13.15" x14ac:dyDescent="0.4">
      <c r="B15" s="17"/>
      <c r="C15" s="17"/>
      <c r="D15" s="17"/>
      <c r="E15" s="17"/>
      <c r="F15" s="17"/>
      <c r="G15" s="17"/>
    </row>
    <row r="16" spans="2:11" ht="13.15" x14ac:dyDescent="0.4">
      <c r="B16" s="17"/>
      <c r="C16" s="17"/>
      <c r="D16" s="17"/>
      <c r="E16" s="17"/>
      <c r="F16" s="17"/>
      <c r="G16" s="17"/>
    </row>
    <row r="17" spans="2:7" ht="13.15" x14ac:dyDescent="0.4">
      <c r="B17" s="17"/>
      <c r="C17" s="17"/>
      <c r="D17" s="17"/>
      <c r="E17" s="17"/>
      <c r="F17" s="17"/>
      <c r="G17" s="17"/>
    </row>
    <row r="18" spans="2:7" ht="13.15" x14ac:dyDescent="0.4">
      <c r="B18" s="17"/>
      <c r="C18" s="17"/>
      <c r="D18" s="17"/>
      <c r="E18" s="17"/>
      <c r="F18" s="17"/>
      <c r="G18" s="17"/>
    </row>
    <row r="19" spans="2:7" ht="13.15" x14ac:dyDescent="0.4">
      <c r="B19" s="17"/>
      <c r="C19" s="17"/>
      <c r="D19" s="17"/>
      <c r="E19" s="17"/>
      <c r="F19" s="17"/>
      <c r="G19" s="17"/>
    </row>
    <row r="20" spans="2:7" ht="13.15" x14ac:dyDescent="0.4">
      <c r="B20" s="17"/>
      <c r="C20" s="17"/>
      <c r="D20" s="17"/>
      <c r="E20" s="17"/>
      <c r="F20" s="17"/>
      <c r="G20" s="17"/>
    </row>
    <row r="21" spans="2:7" ht="13.15" x14ac:dyDescent="0.4">
      <c r="B21" s="17"/>
      <c r="C21" s="17"/>
      <c r="D21" s="17"/>
      <c r="E21" s="17"/>
      <c r="F21" s="17"/>
      <c r="G21" s="17"/>
    </row>
    <row r="22" spans="2:7" ht="13.15" x14ac:dyDescent="0.4">
      <c r="B22" s="17"/>
      <c r="C22" s="17"/>
      <c r="D22" s="17"/>
      <c r="E22" s="17"/>
      <c r="F22" s="17"/>
      <c r="G22" s="17"/>
    </row>
    <row r="23" spans="2:7" ht="13.15" x14ac:dyDescent="0.4">
      <c r="B23" s="17"/>
      <c r="C23" s="17"/>
      <c r="D23" s="17"/>
      <c r="E23" s="17"/>
      <c r="F23" s="17"/>
      <c r="G23" s="17"/>
    </row>
    <row r="24" spans="2:7" ht="13.15" x14ac:dyDescent="0.4">
      <c r="B24" s="17"/>
      <c r="C24" s="17"/>
      <c r="D24" s="17"/>
      <c r="E24" s="17"/>
      <c r="F24" s="17"/>
      <c r="G24" s="17"/>
    </row>
    <row r="25" spans="2:7" ht="13.15" x14ac:dyDescent="0.4">
      <c r="B25" s="17"/>
      <c r="C25" s="17"/>
      <c r="D25" s="17"/>
      <c r="E25" s="17"/>
      <c r="F25" s="17"/>
      <c r="G25" s="17"/>
    </row>
    <row r="26" spans="2:7" ht="13.15" x14ac:dyDescent="0.4">
      <c r="B26" s="17"/>
      <c r="C26" s="17"/>
      <c r="D26" s="17"/>
      <c r="E26" s="17"/>
      <c r="F26" s="17"/>
      <c r="G26" s="17"/>
    </row>
    <row r="27" spans="2:7" ht="13.15" x14ac:dyDescent="0.4">
      <c r="B27" s="17"/>
      <c r="C27" s="17"/>
      <c r="D27" s="17"/>
      <c r="E27" s="17"/>
      <c r="F27" s="17"/>
      <c r="G27" s="17"/>
    </row>
    <row r="28" spans="2:7" ht="13.15" x14ac:dyDescent="0.4">
      <c r="B28" s="17"/>
      <c r="C28" s="17"/>
      <c r="D28" s="17"/>
      <c r="E28" s="17"/>
      <c r="F28" s="17"/>
      <c r="G28" s="17"/>
    </row>
    <row r="29" spans="2:7" ht="13.15" x14ac:dyDescent="0.4">
      <c r="B29" s="17"/>
      <c r="C29" s="17"/>
      <c r="D29" s="17"/>
      <c r="E29" s="17"/>
      <c r="F29" s="17"/>
      <c r="G29" s="17"/>
    </row>
    <row r="30" spans="2:7" ht="13.15" x14ac:dyDescent="0.4">
      <c r="B30" s="17"/>
      <c r="C30" s="17"/>
      <c r="D30" s="17"/>
      <c r="E30" s="17"/>
      <c r="F30" s="17"/>
      <c r="G30" s="17"/>
    </row>
    <row r="31" spans="2:7" ht="13.15" x14ac:dyDescent="0.4">
      <c r="B31" s="17"/>
      <c r="C31" s="17"/>
      <c r="D31" s="17"/>
      <c r="E31" s="17"/>
      <c r="F31" s="17"/>
      <c r="G31" s="17"/>
    </row>
    <row r="32" spans="2:7" ht="13.15" x14ac:dyDescent="0.4">
      <c r="B32" s="17"/>
      <c r="C32" s="17"/>
      <c r="D32" s="17"/>
      <c r="E32" s="17"/>
      <c r="F32" s="17"/>
      <c r="G32" s="17"/>
    </row>
    <row r="33" spans="2:7" ht="13.15" x14ac:dyDescent="0.4">
      <c r="B33" s="17"/>
      <c r="C33" s="17"/>
      <c r="D33" s="17"/>
      <c r="E33" s="17"/>
      <c r="F33" s="17"/>
      <c r="G33" s="17"/>
    </row>
    <row r="34" spans="2:7" ht="15.75" x14ac:dyDescent="0.5">
      <c r="B34" s="102"/>
      <c r="C34" s="81" t="s">
        <v>138</v>
      </c>
      <c r="D34" s="81" t="s">
        <v>139</v>
      </c>
      <c r="E34" s="81" t="s">
        <v>75</v>
      </c>
      <c r="F34" s="17"/>
      <c r="G34" s="17"/>
    </row>
    <row r="35" spans="2:7" ht="15.75" x14ac:dyDescent="0.5">
      <c r="B35" s="106" t="s">
        <v>75</v>
      </c>
      <c r="C35" s="119">
        <v>93445</v>
      </c>
      <c r="D35" s="119">
        <v>23758</v>
      </c>
      <c r="E35" s="119">
        <f t="shared" ref="E35" si="0">SUM(C35:D35)</f>
        <v>117203</v>
      </c>
      <c r="F35" s="17"/>
      <c r="G35" s="17"/>
    </row>
    <row r="36" spans="2:7" ht="15.75" x14ac:dyDescent="0.5">
      <c r="B36" s="47"/>
      <c r="C36" s="120"/>
      <c r="D36" s="120"/>
      <c r="E36" s="120"/>
      <c r="F36" s="17"/>
      <c r="G36" s="17"/>
    </row>
    <row r="37" spans="2:7" ht="15.75" x14ac:dyDescent="0.5">
      <c r="B37" s="27"/>
      <c r="C37" s="120"/>
      <c r="D37" s="120"/>
      <c r="E37" s="120"/>
      <c r="F37" s="17"/>
      <c r="G37" s="17"/>
    </row>
    <row r="38" spans="2:7" ht="15.75" x14ac:dyDescent="0.5">
      <c r="B38" s="28"/>
      <c r="C38" s="28"/>
      <c r="D38" s="28"/>
      <c r="E38" s="28"/>
      <c r="F38" s="17"/>
      <c r="G38" s="17"/>
    </row>
    <row r="39" spans="2:7" ht="15.75" x14ac:dyDescent="0.5">
      <c r="B39" s="68" t="s">
        <v>64</v>
      </c>
      <c r="C39" s="28"/>
      <c r="D39" s="28"/>
      <c r="E39" s="28"/>
      <c r="F39" s="17"/>
      <c r="G39" s="17"/>
    </row>
    <row r="40" spans="2:7" ht="13.15" x14ac:dyDescent="0.4">
      <c r="B40" s="17"/>
      <c r="C40" s="17"/>
      <c r="D40" s="17"/>
      <c r="E40" s="20"/>
      <c r="F40" s="17"/>
      <c r="G40" s="17"/>
    </row>
    <row r="41" spans="2:7" ht="13.15" x14ac:dyDescent="0.4">
      <c r="B41" s="17"/>
      <c r="C41" s="17"/>
      <c r="D41" s="17"/>
      <c r="E41" s="17"/>
      <c r="F41" s="17"/>
      <c r="G41" s="17"/>
    </row>
    <row r="42" spans="2:7" ht="13.15" x14ac:dyDescent="0.4">
      <c r="B42" s="17"/>
      <c r="C42" s="17"/>
      <c r="D42" s="17"/>
      <c r="E42" s="17"/>
      <c r="F42" s="17"/>
      <c r="G42" s="17"/>
    </row>
    <row r="43" spans="2:7" ht="13.15" x14ac:dyDescent="0.4">
      <c r="B43" s="17"/>
      <c r="C43" s="17"/>
      <c r="D43" s="17"/>
      <c r="E43" s="17"/>
      <c r="F43" s="17"/>
      <c r="G43" s="17"/>
    </row>
    <row r="44" spans="2:7" ht="13.15" x14ac:dyDescent="0.4">
      <c r="B44" s="17"/>
      <c r="C44" s="17"/>
      <c r="D44" s="17"/>
      <c r="E44" s="17"/>
      <c r="F44" s="17"/>
      <c r="G44" s="17"/>
    </row>
  </sheetData>
  <hyperlinks>
    <hyperlink ref="B39" location="Information!A1" display="Return to information" xr:uid="{3759F7A6-AB99-4F5E-8D31-E79D6931A9DB}"/>
  </hyperlinks>
  <pageMargins left="0.7" right="0.7" top="0.75" bottom="0.75" header="0.3" footer="0.3"/>
  <pageSetup paperSize="9" orientation="portrait" horizontalDpi="1200" verticalDpi="1200" r:id="rId1"/>
  <headerFooter>
    <oddHeader>&amp;C&amp;"Aptos"&amp;10&amp;K000000 OFFICIAL&amp;1#_x000D_&amp;"Verdana"&amp;10&amp;K000000&amp;"Verdana,Regular"&amp;10&amp;K000000Internal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6" ma:contentTypeDescription="Create a new document." ma:contentTypeScope="" ma:versionID="7647c6595f224e3bd9e63834e1bb6261">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0e1e0c35e55ed21418a3626af8608a3f"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3431</PublicationRequestID>
    <TaxCatchAll xmlns="d66eba0d-a2b9-4833-9603-ab5d8f45883c" xsi:nil="true"/>
    <DocumentTitle xmlns="3ffacce4-957f-4f0a-910f-9efe2ecf512c">DRHI Annual Report Scheme Year 12 - April 2025 to March 2026 Dataset</DocumentTitle>
    <DocumentRank xmlns="3ffacce4-957f-4f0a-910f-9efe2ecf512c">Subsidiary</DocumentRank>
  </documentManagement>
</p:properties>
</file>

<file path=customXml/itemProps1.xml><?xml version="1.0" encoding="utf-8"?>
<ds:datastoreItem xmlns:ds="http://schemas.openxmlformats.org/officeDocument/2006/customXml" ds:itemID="{88001558-69A7-45CB-ADA5-536054FA0F07}">
  <ds:schemaRefs>
    <ds:schemaRef ds:uri="http://schemas.microsoft.com/sharepoint/v3/contenttype/forms"/>
  </ds:schemaRefs>
</ds:datastoreItem>
</file>

<file path=customXml/itemProps2.xml><?xml version="1.0" encoding="utf-8"?>
<ds:datastoreItem xmlns:ds="http://schemas.openxmlformats.org/officeDocument/2006/customXml" ds:itemID="{ABA25079-3850-4CB2-85B6-7A9FD1DC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C27D60-8475-401C-A506-FB1A567D8BEE}">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F1775C60-B433-4CA9-9C41-5AF86CF72A6D}">
  <ds:schemaRefs>
    <ds:schemaRef ds:uri="http://schemas.microsoft.com/office/2006/metadata/properties"/>
    <ds:schemaRef ds:uri="http://schemas.microsoft.com/office/infopath/2007/PartnerControls"/>
    <ds:schemaRef ds:uri="http://schemas.microsoft.com/sharepoint/v3"/>
    <ds:schemaRef ds:uri="3ffacce4-957f-4f0a-910f-9efe2ecf512c"/>
    <ds:schemaRef ds:uri="d66eba0d-a2b9-4833-9603-ab5d8f4588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Information</vt:lpstr>
      <vt:lpstr>Scheme Years (SY)</vt:lpstr>
      <vt:lpstr>Executive Summary</vt:lpstr>
      <vt:lpstr>Fig 2.1</vt:lpstr>
      <vt:lpstr>Fig 2.2</vt:lpstr>
      <vt:lpstr>Fig 2.3</vt:lpstr>
      <vt:lpstr>Fig 2.4</vt:lpstr>
      <vt:lpstr>Fig 2.5 &amp; Fig 2.6</vt:lpstr>
      <vt:lpstr>Fig 2.7</vt:lpstr>
      <vt:lpstr>Fig 2.8</vt:lpstr>
      <vt:lpstr>Fig 2.9</vt:lpstr>
      <vt:lpstr>Fig 3.1 </vt:lpstr>
      <vt:lpstr>Fig 3.2</vt:lpstr>
      <vt:lpstr>Fig 3.3</vt:lpstr>
      <vt:lpstr>Fig 3.4</vt:lpstr>
      <vt:lpstr>Fig 4.1</vt:lpstr>
      <vt:lpstr>Fig 4.2</vt:lpstr>
      <vt:lpstr>Fig 4.3</vt:lpstr>
      <vt:lpstr>Fig 5.1</vt:lpstr>
      <vt:lpstr>'Fig 2.2'!_ftn1</vt:lpstr>
      <vt:lpstr>'Fig 2.2'!_ftnref1</vt:lpstr>
      <vt:lpst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DRHI Annual Report Scheme Year 12 Dataset</dc:title>
  <dc:subject/>
  <dc:creator/>
  <cp:keywords/>
  <dc:description/>
  <cp:lastModifiedBy/>
  <cp:revision/>
  <dcterms:created xsi:type="dcterms:W3CDTF">2026-07-15T20:07:13Z</dcterms:created>
  <dcterms:modified xsi:type="dcterms:W3CDTF">2026-07-17T15:05:03Z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ee3434-f7af-4edb-a29e-2a21d151ac0d_Enabled">
    <vt:lpwstr>true</vt:lpwstr>
  </property>
  <property fmtid="{D5CDD505-2E9C-101B-9397-08002B2CF9AE}" pid="3" name="MSIP_Label_5aee3434-f7af-4edb-a29e-2a21d151ac0d_SetDate">
    <vt:lpwstr>2026-07-15T20:07:24Z</vt:lpwstr>
  </property>
  <property fmtid="{D5CDD505-2E9C-101B-9397-08002B2CF9AE}" pid="4" name="MSIP_Label_5aee3434-f7af-4edb-a29e-2a21d151ac0d_Method">
    <vt:lpwstr>Privileged</vt:lpwstr>
  </property>
  <property fmtid="{D5CDD505-2E9C-101B-9397-08002B2CF9AE}" pid="5" name="MSIP_Label_5aee3434-f7af-4edb-a29e-2a21d151ac0d_Name">
    <vt:lpwstr>OFFICIAL -</vt:lpwstr>
  </property>
  <property fmtid="{D5CDD505-2E9C-101B-9397-08002B2CF9AE}" pid="6" name="MSIP_Label_5aee3434-f7af-4edb-a29e-2a21d151ac0d_SiteId">
    <vt:lpwstr>185562ad-39bc-4840-8e40-be6216340c52</vt:lpwstr>
  </property>
  <property fmtid="{D5CDD505-2E9C-101B-9397-08002B2CF9AE}" pid="7" name="MSIP_Label_5aee3434-f7af-4edb-a29e-2a21d151ac0d_ActionId">
    <vt:lpwstr>f3ed7176-9e31-498d-83b3-88ca3cb9fafb</vt:lpwstr>
  </property>
  <property fmtid="{D5CDD505-2E9C-101B-9397-08002B2CF9AE}" pid="8" name="MSIP_Label_5aee3434-f7af-4edb-a29e-2a21d151ac0d_ContentBits">
    <vt:lpwstr>3</vt:lpwstr>
  </property>
  <property fmtid="{D5CDD505-2E9C-101B-9397-08002B2CF9AE}" pid="9" name="MSIP_Label_5aee3434-f7af-4edb-a29e-2a21d151ac0d_Tag">
    <vt:lpwstr>10, 0, 1, 1</vt:lpwstr>
  </property>
  <property fmtid="{D5CDD505-2E9C-101B-9397-08002B2CF9AE}" pid="10" name="ContentTypeId">
    <vt:lpwstr>0x010100D7C6947C0F765F428416B2828D309B65</vt:lpwstr>
  </property>
  <property fmtid="{D5CDD505-2E9C-101B-9397-08002B2CF9AE}" pid="11" name="MediaServiceImageTags">
    <vt:lpwstr/>
  </property>
</Properties>
</file>