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filterPrivacy="1" codeName="ThisWorkbook"/>
  <xr:revisionPtr revIDLastSave="0" documentId="8_{DCCB0712-4256-42CB-88FF-285F02318869}" xr6:coauthVersionLast="47" xr6:coauthVersionMax="47" xr10:uidLastSave="{00000000-0000-0000-0000-000000000000}"/>
  <bookViews>
    <workbookView xWindow="-98" yWindow="-98" windowWidth="21795" windowHeight="12975" tabRatio="872" firstSheet="3" activeTab="3" xr2:uid="{00000000-000D-0000-FFFF-FFFF00000000}"/>
  </bookViews>
  <sheets>
    <sheet name="Information" sheetId="1" r:id="rId1"/>
    <sheet name="Dataset" sheetId="2" r:id="rId2"/>
    <sheet name="Highlights page" sheetId="11" r:id="rId3"/>
    <sheet name="Fig 2.1" sheetId="12" r:id="rId4"/>
    <sheet name="Fig 2.2" sheetId="14" r:id="rId5"/>
    <sheet name="Fig 2.3" sheetId="15" r:id="rId6"/>
    <sheet name="Fig 2.4" sheetId="16" r:id="rId7"/>
    <sheet name="Fig 2.5" sheetId="17" r:id="rId8"/>
    <sheet name="Fig 2.6" sheetId="18" r:id="rId9"/>
    <sheet name="Fig 2.7" sheetId="19" r:id="rId10"/>
    <sheet name="Fig 4.1" sheetId="20" r:id="rId11"/>
    <sheet name="Fig 4.2" sheetId="21" r:id="rId12"/>
    <sheet name="Fig 4.3" sheetId="22" r:id="rId13"/>
    <sheet name="Fig 4.4" sheetId="23" r:id="rId14"/>
    <sheet name="Fig 4.5 " sheetId="25" r:id="rId15"/>
    <sheet name="Fig 4.6 " sheetId="26" r:id="rId16"/>
    <sheet name="Fig 4.7" sheetId="27" r:id="rId17"/>
    <sheet name="Fig 4.8 " sheetId="28" r:id="rId18"/>
    <sheet name="Fig 4.9" sheetId="29" r:id="rId19"/>
    <sheet name="Fig 4.10" sheetId="45" r:id="rId20"/>
    <sheet name="Fig 4.11 " sheetId="31" r:id="rId21"/>
    <sheet name="Fig 4.12" sheetId="32" r:id="rId22"/>
    <sheet name="Fig 4.13" sheetId="44" r:id="rId23"/>
  </sheets>
  <definedNames>
    <definedName name="_xlnm._FilterDatabase" localSheetId="1" hidden="1">Dataset!$B$7:$M$227</definedName>
    <definedName name="_xlnm._FilterDatabase" localSheetId="4" hidden="1">'Fig 2.2'!$B$35:$D$38</definedName>
    <definedName name="_xlnm._FilterDatabase" localSheetId="6" hidden="1">'Fig 2.4'!$B$39:$E$44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31" l="1"/>
  <c r="E41" i="31"/>
  <c r="E48" i="31" s="1"/>
  <c r="E42" i="31"/>
  <c r="E43" i="31"/>
  <c r="E44" i="31"/>
  <c r="E45" i="31"/>
  <c r="E46" i="31"/>
  <c r="E47" i="31"/>
  <c r="D48" i="31"/>
  <c r="C48" i="31"/>
  <c r="D32" i="45"/>
  <c r="D33" i="45"/>
  <c r="D34" i="45"/>
  <c r="C35" i="45"/>
  <c r="D33" i="29"/>
  <c r="C34" i="29"/>
  <c r="D31" i="29" s="1"/>
  <c r="D52" i="28"/>
  <c r="E52" i="28"/>
  <c r="C52" i="28"/>
  <c r="E47" i="28"/>
  <c r="E48" i="28"/>
  <c r="E49" i="28"/>
  <c r="E50" i="28"/>
  <c r="E51" i="28"/>
  <c r="C46" i="27"/>
  <c r="D46" i="26"/>
  <c r="C46" i="26"/>
  <c r="C38" i="25"/>
  <c r="D35" i="25" s="1"/>
  <c r="D31" i="23"/>
  <c r="D42" i="22"/>
  <c r="E42" i="22"/>
  <c r="C42" i="22"/>
  <c r="C39" i="19"/>
  <c r="C40" i="19"/>
  <c r="C41" i="19"/>
  <c r="C42" i="19"/>
  <c r="C38" i="19"/>
  <c r="J46" i="17"/>
  <c r="J43" i="17"/>
  <c r="C12" i="15"/>
  <c r="D34" i="25" l="1"/>
  <c r="D36" i="25"/>
  <c r="D37" i="25"/>
  <c r="C35" i="11"/>
  <c r="D32" i="11" s="1"/>
  <c r="E45" i="28" l="1"/>
  <c r="D46" i="27"/>
  <c r="H46" i="17"/>
  <c r="C35" i="32"/>
  <c r="D32" i="32" s="1"/>
  <c r="D34" i="32" l="1"/>
  <c r="D33" i="32"/>
  <c r="D31" i="45" l="1"/>
  <c r="J45" i="17"/>
  <c r="J44" i="17"/>
  <c r="C34" i="44"/>
  <c r="D32" i="29"/>
  <c r="E39" i="31"/>
  <c r="E36" i="22"/>
  <c r="E46" i="28"/>
  <c r="E44" i="28"/>
  <c r="E43" i="28"/>
  <c r="E42" i="28"/>
  <c r="E41" i="28"/>
  <c r="E40" i="28"/>
  <c r="E39" i="28"/>
  <c r="E38" i="28"/>
  <c r="C34" i="23"/>
  <c r="E40" i="22"/>
  <c r="E39" i="22"/>
  <c r="E38" i="22"/>
  <c r="E37" i="22"/>
  <c r="D44" i="21"/>
  <c r="C44" i="21"/>
  <c r="C40" i="20"/>
  <c r="D40" i="20"/>
  <c r="I46" i="17"/>
  <c r="D33" i="11"/>
  <c r="D32" i="44" l="1"/>
  <c r="D33" i="44"/>
  <c r="D33" i="23"/>
  <c r="D32" i="23"/>
  <c r="G46" i="17"/>
  <c r="E46" i="17"/>
  <c r="D46" i="17"/>
  <c r="F46" i="17"/>
  <c r="C46" i="17"/>
  <c r="C39" i="14"/>
  <c r="D38" i="14" s="1"/>
  <c r="D34" i="11"/>
  <c r="D36" i="14" l="1"/>
  <c r="D37" i="14"/>
</calcChain>
</file>

<file path=xl/sharedStrings.xml><?xml version="1.0" encoding="utf-8"?>
<sst xmlns="http://schemas.openxmlformats.org/spreadsheetml/2006/main" count="2233" uniqueCount="397">
  <si>
    <t>Supplier Performance Report (SPR) July to December 2025 - Dataset</t>
  </si>
  <si>
    <t>Version Control</t>
  </si>
  <si>
    <t>Date Published</t>
  </si>
  <si>
    <t>Changes</t>
  </si>
  <si>
    <t>This workbook provides access to the figures used to produce the charts and tables that feature in the July to December 2025 SPR.</t>
  </si>
  <si>
    <t>v1.0</t>
  </si>
  <si>
    <t>This data should be read in conjunction with the information presented in the report published on the Ofgem website.</t>
  </si>
  <si>
    <t>Contents</t>
  </si>
  <si>
    <t>Dataset</t>
  </si>
  <si>
    <t>Highlights page</t>
  </si>
  <si>
    <t>Suppliers with the most non-compliance issues</t>
  </si>
  <si>
    <t>Figure 2.1: ‘Level 1’ incidents by supplier - July to December 2025</t>
  </si>
  <si>
    <t>Figure 2.2: ‘Level 1’ incidents by type - July to December 2025</t>
  </si>
  <si>
    <t>Figure 2.3: ‘Level 1’ incidents by period since Januray 2024</t>
  </si>
  <si>
    <t>Figure 2.4: ‘Level 1’ incidents by supplier since Januray 2024</t>
  </si>
  <si>
    <t>Figure 2.5: ‘Level 1’ incidents by scheme and type since Januray 2024</t>
  </si>
  <si>
    <t>Figure 2.6: ‘Level 2’ incidents top 5 suppliers – July to December 2025</t>
  </si>
  <si>
    <t>Figure 2.7: ‘Level 2’ incidents top 5 suppliers since Januray 2024</t>
  </si>
  <si>
    <t>All non-compliances – Jul to Dec 2025</t>
  </si>
  <si>
    <t>Figure 4.1: Total non-compliance incidents - by type</t>
  </si>
  <si>
    <t>Figure 4.2: Total non-compliance incidents - by scheme</t>
  </si>
  <si>
    <t>Figure 4.3: Data incidents – by supplier</t>
  </si>
  <si>
    <t>Figure 4.4: Data incidents - by scheme</t>
  </si>
  <si>
    <t xml:space="preserve">Figure 4.5: Data incidents - by type </t>
  </si>
  <si>
    <t xml:space="preserve">Figure 4.6: FIT – ‘Administrative error’ CFR incidents – by supplier </t>
  </si>
  <si>
    <t xml:space="preserve">Figure 4.7: FIT – ‘Eligibility error’ CFR incidents – by supplier </t>
  </si>
  <si>
    <t>Figure 4.8: Payment non-compliances – by supplier</t>
  </si>
  <si>
    <t>Figure 4.9: Payment non-compliances – by scheme</t>
  </si>
  <si>
    <t>Figure 4.10: Payment non-compliances – by type</t>
  </si>
  <si>
    <t>Figure 4.11: Scheme engagement incidents - by supplier</t>
  </si>
  <si>
    <t>Figure 4.12: Scheme engagement non-compliances – by scheme</t>
  </si>
  <si>
    <t xml:space="preserve">Figure 4.13: Scheme engagement non-compliances – by type </t>
  </si>
  <si>
    <t>Return to Information tab</t>
  </si>
  <si>
    <t>Incident ref:</t>
  </si>
  <si>
    <t>Supplier</t>
  </si>
  <si>
    <t>Severity</t>
  </si>
  <si>
    <t>Scheme</t>
  </si>
  <si>
    <t>Type of issue</t>
  </si>
  <si>
    <t>Sub-issue</t>
  </si>
  <si>
    <t>Detail</t>
  </si>
  <si>
    <t>Outcome</t>
  </si>
  <si>
    <t>Administrative or 
legislative non-compliance</t>
  </si>
  <si>
    <t>When incident occurred</t>
  </si>
  <si>
    <t>Installations impacted</t>
  </si>
  <si>
    <t>Description</t>
  </si>
  <si>
    <t>BGI Trading Ltd</t>
  </si>
  <si>
    <t>Level 2</t>
  </si>
  <si>
    <t>FIT</t>
  </si>
  <si>
    <t>Data</t>
  </si>
  <si>
    <t>Levelisation - Misreported Data</t>
  </si>
  <si>
    <t>Y16 Q1</t>
  </si>
  <si>
    <t>Administrative</t>
  </si>
  <si>
    <t xml:space="preserve">Y16 Q1 - Total Electricity Supplied amended as supplier requested </t>
  </si>
  <si>
    <t>Y16 Q1 - Non-Domestic Supply Volume amended as supplier requested</t>
  </si>
  <si>
    <t>Ecotricity Ltd</t>
  </si>
  <si>
    <t>Y16 Q1 - Total EII Exempt Excluded Electricity Supplied amended as supplier requested</t>
  </si>
  <si>
    <t>Eneco Energy Trade BV</t>
  </si>
  <si>
    <t>Y16 Q1 - Total EII Exempt Excluded Electricity Supplied amended to exclude MPAN missing from Electricity Market Reform Settlement Aggregate Rules</t>
  </si>
  <si>
    <t>Fuse Energy Supply Ltd</t>
  </si>
  <si>
    <t xml:space="preserve">Y16 Q1 - Total Electricity Supplied amended as incorrect submission </t>
  </si>
  <si>
    <t xml:space="preserve">Y16 Q1 - Non-Domestic Electricity Supplied amended as incorrect submission </t>
  </si>
  <si>
    <t xml:space="preserve">Y16 Q1 - Domestic Electricity Supplied amended as incorrect submission </t>
  </si>
  <si>
    <t>Home Energy Trading Ltd</t>
  </si>
  <si>
    <t>Y16 Q1 - Total Electricity Supplied amended to go with Elexon figure</t>
  </si>
  <si>
    <t>Y16 Q1 - Non-Domestic Electricity Supplied amended to go with Elexon figure</t>
  </si>
  <si>
    <t>Y16 Q1 - Domestic Electricity Supplied amended to go with Elexon figure</t>
  </si>
  <si>
    <t>Jellyfish Energy Ltd</t>
  </si>
  <si>
    <t xml:space="preserve">Y16 Q1 - Total Electricity Supplied amended to go with Elexon figure </t>
  </si>
  <si>
    <t xml:space="preserve">Y16 Q1 - Non-Domestic Electricity Supplied amended to go with Elexon figure </t>
  </si>
  <si>
    <t xml:space="preserve">Y16 Q1 - Domestic Electricity Supplied amended to go with Elexon figure </t>
  </si>
  <si>
    <t>Voltx Power Ltd</t>
  </si>
  <si>
    <t xml:space="preserve">Y16 Q1 - Total Electricity Supplied amended to go with Elexon figure </t>
  </si>
  <si>
    <t xml:space="preserve">Y16 Q1 - Domestic Electricity Supplied amended to go with Elexon figure </t>
  </si>
  <si>
    <t>SmartestEnergy Ltd</t>
  </si>
  <si>
    <t>Y16 Q1 - Total EII Exempt Excluded Electricity Supplied amended to go with Electricity Market Reform Settlement</t>
  </si>
  <si>
    <t>Yu Energy Retail Ltd</t>
  </si>
  <si>
    <t>Y16 Q1 - Total EII exempt excluded electricity supplied amended to exclude MPAN missing from Electricity Market Reform Settlement aggregate rules.</t>
  </si>
  <si>
    <t>Level 1</t>
  </si>
  <si>
    <t>Levelisation - Missed Submission Deadline</t>
  </si>
  <si>
    <t>Legislative</t>
  </si>
  <si>
    <t>Y16 Q1 - Late submission on 14 July 2025</t>
  </si>
  <si>
    <t>SmartestEnergy Business Ltd</t>
  </si>
  <si>
    <t>OSSO Energy Plc</t>
  </si>
  <si>
    <t>GGL</t>
  </si>
  <si>
    <t>Scheme Engagement</t>
  </si>
  <si>
    <t>Failure to meet Obligation by Deadline</t>
  </si>
  <si>
    <t>Meter Point Data</t>
  </si>
  <si>
    <t>Osso Energy PLC failed to confirm their Meter Point Data by the deadline of 16th July 2025 on the Green Gas Levy Portal.</t>
  </si>
  <si>
    <t>UK Gas Supply Ltd</t>
  </si>
  <si>
    <t>UK Gas Supply Ltd have failed to confirm their Meter Point Data by the deadline of 16th July 2025 on the Green Gas Levy Portal.</t>
  </si>
  <si>
    <t>OVO Electricity Ltd</t>
  </si>
  <si>
    <t>CFR</t>
  </si>
  <si>
    <t>Approved</t>
  </si>
  <si>
    <t>Ofgem approved 2 requests correcting administrative errors on the Central FIT Register.</t>
  </si>
  <si>
    <t>British Gas Trading Ltd</t>
  </si>
  <si>
    <t>Ofgem approved 1 request correcting administrative error on the Central FIT Register.</t>
  </si>
  <si>
    <t>E.ON Next Energy Ltd</t>
  </si>
  <si>
    <t>Ofgem approved 5 requests correcting administrative errors on the Central FIT Register.</t>
  </si>
  <si>
    <t>Good Energy Ltd</t>
  </si>
  <si>
    <t>Ofgem approved 4 requests correcting administrative errors on the Central FIT Register.</t>
  </si>
  <si>
    <t>Eligibility</t>
  </si>
  <si>
    <t>Ofgem approved 1 request correcting eligibility error on the Central FIT Register.</t>
  </si>
  <si>
    <t>Octopus Energy Ltd</t>
  </si>
  <si>
    <t>EDF Energy Customers Ltd</t>
  </si>
  <si>
    <t>Rejected</t>
  </si>
  <si>
    <t>Ofgem rejected 1 request received on the Central FIT Register due to administrative error being present.</t>
  </si>
  <si>
    <t>Ofgem rejected 15 requests received on the Central FIT Register due to administrative errors being present.</t>
  </si>
  <si>
    <t>Ofgem rejected 2 requests received on the Central FIT Register due to administrative errors being present.</t>
  </si>
  <si>
    <t>Ofgem rejected 10 requests received on the Central FIT Register due to administrative errors being present.</t>
  </si>
  <si>
    <t>Scottish Power Energy Retail Ltd</t>
  </si>
  <si>
    <t>Ofgem rejected 11 requests received on the Central FIT Register due to administrative errors being present.</t>
  </si>
  <si>
    <t>Electricity Plus Supply Ltd</t>
  </si>
  <si>
    <t>E.ON Energy Solutions Ltd</t>
  </si>
  <si>
    <t>ECO</t>
  </si>
  <si>
    <t>Accuracy</t>
  </si>
  <si>
    <t>Measure rejection request</t>
  </si>
  <si>
    <t>Request for rejection of measures under ECO4 was submitted in the incorrect format.</t>
  </si>
  <si>
    <t>Crown Gas and Power 2 Ltd</t>
  </si>
  <si>
    <t>Payments</t>
  </si>
  <si>
    <t>Over Payment</t>
  </si>
  <si>
    <t>Levy</t>
  </si>
  <si>
    <t>Crown Gas and Power Ltd made 2 separate payments for the same Levy window, first on 25/07/2025 and then a subsequent duplicate payment on 31/07/2025, leading to an overpayment.</t>
  </si>
  <si>
    <t>Paid into Wrong Account</t>
  </si>
  <si>
    <t>Osso Gas Ltd paid their levy amount into the incorrect account on 25/07/2025, creating an administrative burden.</t>
  </si>
  <si>
    <t>Missed Payment Deadline</t>
  </si>
  <si>
    <t>Paid the Q2 25/26 Levy which had deadline of 12/08/2025, two days late on 14/08/2025.</t>
  </si>
  <si>
    <t>Crown Oil Ltd</t>
  </si>
  <si>
    <t>Crown Oil Ltd made 2 separate payments for the same Levy window, first on 25/07/2025 and then a subsequent duplicate payment on 31/07/2025, leading to an overpayment.</t>
  </si>
  <si>
    <t>Marble Power Ltd</t>
  </si>
  <si>
    <t>Credit cover</t>
  </si>
  <si>
    <t>Paid Levy for Q2 25/26 into the Credit Cover account on day of the deadline, 12 August 2025, rather than into the Levy account. This amount was transferred into the correct account on 18/08/2025. Amount was also below de minimis.</t>
  </si>
  <si>
    <t>Levelisation - Y16 Q1</t>
  </si>
  <si>
    <t>Y16 Q1 Levelisation- Failed to meet FIT Levelisation Y16 Q1 payment deadline of 12th August 2025.</t>
  </si>
  <si>
    <t>Ofgem approved 6 requests correcting administrative errors on the Central FIT Register.</t>
  </si>
  <si>
    <t>Ofgem approved 3 requests correcting administrative errors on the Central FIT Register</t>
  </si>
  <si>
    <t>Ofgem approved 1 request correcting eligibility errors on the Central FIT Register.</t>
  </si>
  <si>
    <t>Ofgem approved 1 request correcting administrative errors on the Central FIT Register</t>
  </si>
  <si>
    <t>Ofgem approved 1 request correcting eligibility errors on the Central FIT Register</t>
  </si>
  <si>
    <t>Ofgem approved 1 request correcting administrative errors on the Central FIT Register.</t>
  </si>
  <si>
    <t>Ofgem rejected 14 requests received on the Central FIT Register due to administrative errors being present.</t>
  </si>
  <si>
    <t>Octopus Energy Operations Ltd</t>
  </si>
  <si>
    <t>Ofgem rejected 1 request received on the Central FIT Register due to administrative errors being present.</t>
  </si>
  <si>
    <t>Ofgem rejected 4 requests received on the Central FIT Register due to administrative errors being present.</t>
  </si>
  <si>
    <t xml:space="preserve">Ofgem rejected 1 request received on the Central FIT Register due to eligibility errors being present.
 </t>
  </si>
  <si>
    <t>Ofgem rejected 8 requests received on the Central FIT Register due to administrative errors being present.</t>
  </si>
  <si>
    <t>TotalEnergies Gas and Power Ltd</t>
  </si>
  <si>
    <t>Ofgem rejected 1 request received on the Central FIT Register due to eligibility errors being present.</t>
  </si>
  <si>
    <t>Utilita Energy Ltd</t>
  </si>
  <si>
    <t>Y15 Annual</t>
  </si>
  <si>
    <t xml:space="preserve">Y15 Annual Levelisation - Inaccurately calculated their Total FIT generation electricity, due to rounding errors in Q3 and the inclusion of non-exporting FIT customers. </t>
  </si>
  <si>
    <t xml:space="preserve">Y15 Annual Levelisation - Inaccurately calculated their Total FIT export electricity, due to rounding errors in Q3 and the inclusion of non-exporting FIT customers. </t>
  </si>
  <si>
    <t xml:space="preserve">Y15 Annual Levelisation - Inaccurately calculated their Total FIT generation payment, due to rounding errors in Q3 and the inclusion of non-exporting FIT customers. </t>
  </si>
  <si>
    <t xml:space="preserve">Y15 Annual Levelisation - Inaccurately calculated their Total FIT export payment, due to rounding errors in Q3 and the inclusion of non-exporting FIT customers. </t>
  </si>
  <si>
    <t xml:space="preserve">Y15 Annual Levelisation - Inaccurately calculated their Total deemed electricity, due to rounding errors in Q3 and the inclusion of non-exporting FIT customers. </t>
  </si>
  <si>
    <t>DGP Energy Ltd</t>
  </si>
  <si>
    <t xml:space="preserve">Y15 Annual Levelisation - Missed submission deadline of 01/08/2025. </t>
  </si>
  <si>
    <t>OVO (S) Electricity Ltd</t>
  </si>
  <si>
    <t>Levelisation - Y15 Annual</t>
  </si>
  <si>
    <t>Y15 Annual Levelisation - Paid into the incorrect bank account</t>
  </si>
  <si>
    <t>Digital Power Energy Supply UK Ltd</t>
  </si>
  <si>
    <t>RO</t>
  </si>
  <si>
    <t>Buyout payment</t>
  </si>
  <si>
    <t>ROS buyout payment paid into RO account on 07/08, requiring refund. Paid the day before compliance letter was issued on 08/08. Required significant additional administration to resolve, both internally and externally with supplier.</t>
  </si>
  <si>
    <t>Overpayment made to RO buyout account, requiring refund. Required additional administration to resolve, both internally and externally with supplier.</t>
  </si>
  <si>
    <t>Valda Energy Ltd</t>
  </si>
  <si>
    <t>Wilton Energy Ltd</t>
  </si>
  <si>
    <t>EII</t>
  </si>
  <si>
    <t>Aggregation rules not provided by the deadline as required under the RFI.   EII template provided was inaccurate/incomplete</t>
  </si>
  <si>
    <t>Bryt Energy Ltd</t>
  </si>
  <si>
    <t>Aggregation rules provided a week after RFI deadline and 3 MPANs not reflected in aggregation rules</t>
  </si>
  <si>
    <t>Significant issues were identified with the accuracy and quality of the EII submission, including a large volume of MPANs that were not supported by adequate evidence and insufficient demonstration that appropriate arrangements were in place. The poor presentation of evidence indicated a lack of effective quality assurance prior to submission. As a result, MPANs were rejected and the EII template and associated EII RO volumes were required to be resubmitted on RER.</t>
  </si>
  <si>
    <t>Coulomb Energy Supply Ltd</t>
  </si>
  <si>
    <t>Incomplete EII submission. Submission did not include a copy of aggregation rules (although the body of the email states this was included)</t>
  </si>
  <si>
    <t>Pozitive Energy Ltd</t>
  </si>
  <si>
    <t>EII 'in train' evidence for single MPAN not provided at point of submission/the deadline date. Instead the supplier claimed this MPAN for the full validity period when rules were not in place. Updated/ accurate aggregation rules were provide a week later on 7th July.</t>
  </si>
  <si>
    <t>Engie Power Ltd</t>
  </si>
  <si>
    <t>EII template submitted by supplier included erroneous licenced premises supply site. MPAN was subsequently removed and supplier required to resubmit EII template and submit licenced premises template. Renewable Electricity Register submission also had to be updated as a result.</t>
  </si>
  <si>
    <t>AXPOUK Ltd</t>
  </si>
  <si>
    <t>Aggregation rules not included in EII submission as required.</t>
  </si>
  <si>
    <t>Brook Green Trading Ltd</t>
  </si>
  <si>
    <t>The EII template included 21 MPANs with no corresponding entries on aggregation rules, and these were neither flagged as ‘in train’ nor supported by in‑train evidence. This highlighted material inaccuracies, unsupported MPAN claims, insufficient evidence that appropriate arrangements were in place, and inadequate quality assurance. As a result, MPANs were removed and the EII template and associated EII RO volumes were required to be resubmitted on the Renewable Electricity Register.</t>
  </si>
  <si>
    <t>Missed Information Deadline</t>
  </si>
  <si>
    <t>The supplier did not provide aggregation rules with the EII template and advised they were still being obtained, making it unclear how the accuracy of the submission had been verified.</t>
  </si>
  <si>
    <t>Final total supply volumes</t>
  </si>
  <si>
    <t>Error in RO final total supply volumes submitted, requiring Renewable Electricity Register amendment.</t>
  </si>
  <si>
    <t>Octopus Energy Operations 2 Ltd</t>
  </si>
  <si>
    <t>Square 1 Energy Ltd</t>
  </si>
  <si>
    <t>Conrad Energy (Trading) Ltd</t>
  </si>
  <si>
    <t>Final total supply volumes &amp; EII</t>
  </si>
  <si>
    <t>Error in RO final total supply &amp; EII volumes submitted, requiring Renewable Electricity Register amendment.</t>
  </si>
  <si>
    <t>Farringdon Energy Ltd</t>
  </si>
  <si>
    <t>Flogas Enterprise Solutions Ltd</t>
  </si>
  <si>
    <t>Error in NIRO final total supply volumes submitted, requiring Renewable Electricity Register amendment.</t>
  </si>
  <si>
    <t>Hartree Partners Supply (UK) Ltd</t>
  </si>
  <si>
    <t>Error in RO final EII supply volumes submitted, requiring Renewable Electricity Register amendment.</t>
  </si>
  <si>
    <t>Statkraft Markets GmbH</t>
  </si>
  <si>
    <t>Final licensed premises volumes</t>
  </si>
  <si>
    <t>Error in RO final licensed premises volumes submitted, requiring Renewable Electricity Register amendment.</t>
  </si>
  <si>
    <t>Versa Energy Ltd</t>
  </si>
  <si>
    <t>EII submission appears to be inaccurate, pending provision of aggregation rules. Of the 3 MPANs claimed, 2 appear to have claims in settlement periods which don’t align with Electricity Market Reform Settlement' master doc. Following review, submission was found to be incomplete with some MPANS not being flagged as 'in-train' / 'in train' evidence not initially provided as required.</t>
  </si>
  <si>
    <t>Error in RO final licensed premises volumes, requiring Renewable Electricity Register amendment.</t>
  </si>
  <si>
    <t>UK Power Reserve Ltd</t>
  </si>
  <si>
    <t xml:space="preserve">Y15 Annual Levelisation - Inaccurately calculated their Total FIT generation payment a second time, due to rounding errors in Q3 and the inclusion of non-exporting FIT customers. 
</t>
  </si>
  <si>
    <t xml:space="preserve">Y15 Annual Levelisation - Inaccurately calculated their Total FIT export payment a second time, due to rounding errors in Q3 and the inclusion of non-exporting FIT customers. 
</t>
  </si>
  <si>
    <t>Ofgem approved 1 requests correcting administrative errors on the Central FIT Register.</t>
  </si>
  <si>
    <t>Ofgem approved 1 requests correcting eligibility errors on the Central FIT Register.</t>
  </si>
  <si>
    <t>Ofgem approved 3 requests correcting eligibility errors on the Central FIT Register.</t>
  </si>
  <si>
    <t>Ofgem approved 3 requests correcting administrative errors on the Central FIT Register.</t>
  </si>
  <si>
    <t>Ofgem rejected 3 requests received on the Central FIT Register due to administrative errors being present.</t>
  </si>
  <si>
    <t>Ofgem rejected 1 requests received on the Central FIT Register due to eligibility errors being present.</t>
  </si>
  <si>
    <t>Ofgem rejected 1 requests received on the Central FIT Register due to administrative errors being present.</t>
  </si>
  <si>
    <t xml:space="preserve">Ofgem rejected 3 requests received on the Central FIT Register due to eligibility errors being present.
</t>
  </si>
  <si>
    <t>Ofgem rejected 7 requests received on the Central FIT Register due to administrative errors being present.</t>
  </si>
  <si>
    <t>Ofgem rejected 9 requests received on the Central FIT Register due to administrative errors being present.</t>
  </si>
  <si>
    <t>Ofgem rejected 12 requests received on the Central FIT Register due to administrative errors being present.</t>
  </si>
  <si>
    <t>Flexitricity Ltd</t>
  </si>
  <si>
    <t>Flexitricity had £0.23 of Credit Cover due. This payment was not required or expected to be paid as they fall below the De Minimis threshold however they still paid it, and paid it into the GGL Levy Account on 19/09/2025 rather than the Credit Cover Account. This was internally transferred to the CC Account on 07/10/2025.</t>
  </si>
  <si>
    <t>Rejections</t>
  </si>
  <si>
    <t>Not providing a 'Representations' document following an MTN (Minded To Notice) for ECO4 Projects, however they have provided a representations document for GBIS MTN.</t>
  </si>
  <si>
    <t>So Energy</t>
  </si>
  <si>
    <t>Not providing a 'Representations' document following an MTN (Minded To Notice) for ECO4 Measures, Projects and GBIS.</t>
  </si>
  <si>
    <t>Not providing a 'Representations' document following an MTN (Minded To Notice) for ECO4 Projects and GBIS.</t>
  </si>
  <si>
    <t>Administration</t>
  </si>
  <si>
    <t>ECO4 evidence</t>
  </si>
  <si>
    <t>Uploading ECO4 Project evidence to the GBIS folder on Huddle.</t>
  </si>
  <si>
    <t>Contact information</t>
  </si>
  <si>
    <t xml:space="preserve">Failure to respond to our request for information for Key Contact change(s) following a Postmaster Failure response from recent communications.  So Energy Trading Limited failed to respond by deadline date of Monday 20 October 2025. </t>
  </si>
  <si>
    <t>Y16 Q2</t>
  </si>
  <si>
    <t>Y16 Q2 Levelisation - The Total Energy Intensive Exempt Excluded (EIIEE) submission did not pass the tolerance check. Brook Green Trading Limited informed OFGEM that, after recalculating their figures, these now align with those submitted by Electricity Market Reform Settlement. 
Brook Green Trading Limited has requested that their EIIEE submission be amended to match the Electricity Market Reform Settlement figures.</t>
  </si>
  <si>
    <t xml:space="preserve">Y16 Q2 Levelisation - The Total Energy Intensive Industries (EII) electricity supplied submission did not pass the tolerance check. Brook Green Trading Limited informed OFGEM that, after recalculating their figures, these now align with those submitted by Electricity Market Reform Settlement. 
Brook Green Trading Limited has requested that their EII submission be amended to match the Electricity Market Reform Settlement figures.
</t>
  </si>
  <si>
    <t>Y16 Q2 Levelisation - The Total electricity supplied submission did not pass the tolerance check. DGP Energy Ltd have informed OFGEM that they are in discussion with Elexon to discuss the difference in volume so that this can be rectified for future submission. 
DGP Energy amended both their Total Electricity Supplied and Total Non-Domestic Electricity Supplied to match the Elexon data.</t>
  </si>
  <si>
    <t>E (Gas and Electricity) Ltd</t>
  </si>
  <si>
    <t xml:space="preserve">Y16 Q2 Levelisation – The Total electricity supplied submission did not pass the tolerance check. E (Gas &amp; Electricity) have informed OFGEM that they accidentally included their June 2025 figures in their submission data. E (Gas &amp; Electricity) has requested that their Total electricity supplied submission be amended to their new recalculated figures.
</t>
  </si>
  <si>
    <t xml:space="preserve">Y16 Q2 Levelisation – The Total Domestic electricity supplied submission did not pass the tolerance check. E (Gas &amp; Electricity) have informed OFGEM that they accidentally included their June 2025 figures in their submission data. E (Gas &amp; Electricity) has requested that their Total Domestic electricity supplied submission be amended to their new recalculated figures.
</t>
  </si>
  <si>
    <t>Y16 Q2 Levelisation - The Total Domestic electricity supplied submission did not pass the tolerance check. Good energy Ltd has provided OFGEM with new more accurate figures for their Total Electricity supplied, Domestic Electricity supplied, and Non-Domestic Electricity supplied.
Total electricity supplied submission amended to Good Energy Ltd new figures.</t>
  </si>
  <si>
    <t xml:space="preserve">Y16 Q2 Levelisation - The Total Domestic electricity supplied submission did not pass the tolerance check. Good energy Ltd has provided OFGEM with new more accurate figures for their Total Electricity supplied, Domestic Electricity supplied, and Non-Domestic Electricity supplied.
Total non-domestic electricity supplied submission amended to Good Energy Ltd new figures.
</t>
  </si>
  <si>
    <t xml:space="preserve">Y16 Q2 Levelisation - The Total Domestic electricity supplied submission did not pass the tolerance check. Good energy Ltd has provided OFGEM with new more accurate figures for their Total Electricity supplied, Domestic Electricity supplied, and Non-Domestic Electricity supplied.
Total Domestic electricity supplied submission amended to Good Energy Ltd new accurate figures provided 
</t>
  </si>
  <si>
    <t>Regent Power Ltd</t>
  </si>
  <si>
    <t>Y16 Q2 Levelisation - The Total electricity supplied submission did not pass the tolerance check. Regent Power Ltd has requested that their Total Electricity Supplied and their Total Non-Domestic Electricity Supplied submissions be amended to match Elexon’s figures.</t>
  </si>
  <si>
    <t>Y16 Q2 Levelisation – The Total Energy Intensive Industries Exempt Excluded (EIIEE) supply data failed the tolerance check. 
Statkraft Markets GmbH failed to submit their EII &amp; EIIEE data by the Levelisation submission deadline. Ofgem had to manually add their data to the CFR on Statkraft's behalf.</t>
  </si>
  <si>
    <t>Y16 Q2 Levelisation – The Total Energy Intensive Industries (EII) supply data failed the tolerance check. Statkraft Markets GmbH has provided OFGEM the omitted EIIEE figure and Total EII electricity supplied figure. 
Statkraft Markets GmbH failed to submit their EII &amp; EIIEE data by the Levelisation submission deadline. Ofgem had to manually add their data to the CFR on Statkraft's behalf.</t>
  </si>
  <si>
    <t xml:space="preserve">Y16 Q2 Levelisation – The Total electricity supplied, and Total Domestic electricity supplied failed the tolerance check when compared to Elexon’s figures. 
Voltx Power has requested that their Total electricity supplied figure be amended to Elexon’s figures.
</t>
  </si>
  <si>
    <t>Y16 Q2 Levelisation – The Total electricity supplied, and Total Domestic electricity supplied failed the tolerance check when compared to Elexon’s figures. 
Voltx Power has requested that their Total Non-Domestic electricity supplied figure be amended to Elexon’s figures.</t>
  </si>
  <si>
    <t xml:space="preserve">Y16 Q2 Levelisation – The Total electricity supplied, and Total Domestic electricity supplied failed the tolerance check when compared to Elexon’s figures. 
Voltx Power has requested that their Total Domestic electricity supplied figure be amended to Elexon’s figures.
</t>
  </si>
  <si>
    <t xml:space="preserve">Y16 Q2 Levelisation - Total Domestic electricity supplied failed the tolerance check. Yu Energy Retail Limited requested a new Total Domestic electricity supplied, so that the Domestic and Non-Domestic electricity supplied add up the Total electricity supplied 
</t>
  </si>
  <si>
    <t xml:space="preserve">Y16 Q2 Levelisation -  Total Domestic electricity supplied failed the tolerance check. Yu Energy Retail Limited requested a new Total Non-Domestic electricity supplied, so that the Domestic and Non-Domestic electricity supplied add up the Total electricity supplied </t>
  </si>
  <si>
    <t>Corona Energy Retail 4 Ltd</t>
  </si>
  <si>
    <t xml:space="preserve">Y16 Q2 Levelisation - Amended Energy Intensive industries Exempt Excluded electricity supplied to 0 as the relevant data had not been sent in good time to Electricity Market Reform Settlement.
</t>
  </si>
  <si>
    <t xml:space="preserve">Y16 Q2 Levelisation - Amended Energy Intensive Industries electricity supplied to 0 as the relevant data had not been sent in good time to Electricity Market Reform Settlement.
</t>
  </si>
  <si>
    <t>Y16 Q2 Levelisation - Total EII electricity supplied amended to go with Electricity Market Reform Settlement</t>
  </si>
  <si>
    <t>Y16 Q2 Levelisation- Total EII Exempt Excluded Electricity Supplied amended to go with Electricity Market Reform Settlement.</t>
  </si>
  <si>
    <t xml:space="preserve">Y16 Q2 Levelisation- Total EII Exempt Excluded Electricity Supplied amended to go with Electricity Market Reform Settlement, as the half-hourly data was not sent to Electricity Market Reform Settlement in time. </t>
  </si>
  <si>
    <t xml:space="preserve">Y16 Q2 Levelisation- Total EII Electricity Supplied amended to go with Electricity Market Reform Settlement, as the half-hourly data was not sent to Electricity Market Reform Settlement in time. </t>
  </si>
  <si>
    <t xml:space="preserve">Y16 Q2 Levelisation- Total metered electricity amended to make Metered Export price within tolerance. </t>
  </si>
  <si>
    <t xml:space="preserve">Y16 Q2 Levelisation- Total deemed electricity amended to make Metered Export price within tolerance. </t>
  </si>
  <si>
    <t>Ofgem rejected 5 requests received on the Central FIT Register due to administrative errors being present.</t>
  </si>
  <si>
    <t>Tomato Energy Ltd</t>
  </si>
  <si>
    <t>Y16 Q2 Levelisation - Total electricity supplied amended to match Elexon.</t>
  </si>
  <si>
    <t>Y16 Q2 Levelisation - Non-Domestic Electricity Supplied amended to match Elexon.</t>
  </si>
  <si>
    <t>Y16 Q2 Levelisation - Domestic Electricity Supplied amended to match Elexon.</t>
  </si>
  <si>
    <t>Ofgem rejected 2 requests received on the Central FIT Register due to eligibility errors being present.</t>
  </si>
  <si>
    <t>Y16 Q2 Levelisation - Corona Energy Retail 4 Limited failed to submit their data by the Levelisation deadline.</t>
  </si>
  <si>
    <t xml:space="preserve">Y16 Q2 Levelisation - Tomato Energy Limited missed the payment deadline of 07/11/2025. </t>
  </si>
  <si>
    <t>So Energy Trading Limited paid their Q3, 25-26 Levy on 12/11/2025, one day later than the deadline of 11/11/2025.</t>
  </si>
  <si>
    <t>Delivery plan</t>
  </si>
  <si>
    <t xml:space="preserve">Delivery plan for October not submitted by the deadline. </t>
  </si>
  <si>
    <t>Delivery plan was not submitted by the supplier within the deadline</t>
  </si>
  <si>
    <t>Late payment</t>
  </si>
  <si>
    <t>Supplier failed to discharge its RO by late payment deadline of 31st Oct 2025, in breach of the RO Order.</t>
  </si>
  <si>
    <t xml:space="preserve">Ofgem approved 2 requests correcting administrative errors on the Central FIT Register.
 </t>
  </si>
  <si>
    <t xml:space="preserve">Ofgem approved 1 request correcting administrative errors on the Central FIT Register.
 </t>
  </si>
  <si>
    <t xml:space="preserve">Ofgem rejected 4 requests received on the Central FIT Register due to administrative errors being present.
 </t>
  </si>
  <si>
    <t xml:space="preserve">Ofgem rejected 1 request received on the Central FIT Register due to administrative errors being present.
 </t>
  </si>
  <si>
    <t xml:space="preserve">Ofgem rejected 9 requests received on the Central FIT Register due to administrative errors being present.
 </t>
  </si>
  <si>
    <t>Green Energy (UK) Ltd</t>
  </si>
  <si>
    <t xml:space="preserve">Ofgem rejected 6 requests received on the Central FIT Register due to administrative errors being present.
 </t>
  </si>
  <si>
    <t xml:space="preserve">Ofgem rejected 10 requests received on the Central FIT Register due to administrative errors being present.
 </t>
  </si>
  <si>
    <t>Supplier failed to respond to SPR Notification sent on 17 November 2025, requesting a response by 01 December 2025; to provide reason for late Q3 late levy payment and actions planned to not repeat the non-compliance.</t>
  </si>
  <si>
    <t xml:space="preserve">Not providing a 'Representations' document following an ECO4 Measures MTN (Minded to Notice).
</t>
  </si>
  <si>
    <t xml:space="preserve">Not providing a 'Representations' document following an ECO4 Measures and GBIS MTN (Minded to Notice).
</t>
  </si>
  <si>
    <t>Not providing a 'Representations' document following an ECO4 Measures, Projects and GBIS MTN (Minded to Notice).</t>
  </si>
  <si>
    <t xml:space="preserve">Supplier did not provide a 'Representations' document following a GBIS MTN (Minded to Notice).
</t>
  </si>
  <si>
    <t>Data submission</t>
  </si>
  <si>
    <t xml:space="preserve">Incorrect Measure Reference Numbers. Measure Reference Number's provided are not 13 numbers. </t>
  </si>
  <si>
    <t>Ofgem rejected 18 requests received on the Central FIT Register due to administrative errors being present.</t>
  </si>
  <si>
    <t>Ofgem rejected 6 requests received on the Central FIT Register due to administrative errors being present.</t>
  </si>
  <si>
    <t>Dyce Energy Ltd</t>
  </si>
  <si>
    <t>Customer numbers</t>
  </si>
  <si>
    <t>Customer Numbers Process: Issues with original submission (incorrectly stating they would be a Voluntary FIT &amp; SEG Licensee when they should actually be Non-FIT, incorrect date used, no signature provided, incorrect company number). Required multiple resubmissions to resolve.</t>
  </si>
  <si>
    <t>Sources of non-compliance - July to December 2025</t>
  </si>
  <si>
    <t>Suppliers with the most non-compliance issues - July to December 2025</t>
  </si>
  <si>
    <t>Incident type</t>
  </si>
  <si>
    <t>Number of incidents</t>
  </si>
  <si>
    <t>Proportion of incidents</t>
  </si>
  <si>
    <t>Number of 'Major' incidents</t>
  </si>
  <si>
    <t>Number of 'Minor' incidents</t>
  </si>
  <si>
    <t>Data issues</t>
  </si>
  <si>
    <t>Payment issues</t>
  </si>
  <si>
    <t>OSSO Energy Ltd</t>
  </si>
  <si>
    <t>Scheme engagement issues</t>
  </si>
  <si>
    <t>Total</t>
  </si>
  <si>
    <t>E.ON Next Supply Ltd</t>
  </si>
  <si>
    <t xml:space="preserve">Suppliers with the most non-compliance </t>
  </si>
  <si>
    <t xml:space="preserve">This chart shows the suppliers that recorded 2 or more ‘Level 1’ incidents over the period. </t>
  </si>
  <si>
    <t xml:space="preserve">So Energy recorded the most ‘Level 1’ incidents over the period with 3, whilst OSSO Energy Plc recorded 2 incidents. </t>
  </si>
  <si>
    <t xml:space="preserve">There were 16 other suppliers who each recorded a single incident each. </t>
  </si>
  <si>
    <t>It should be noted that neither of the suppliers shown above were highlighted in the previous report as amongst the suppliers with the most ‘Level 1’ incidents.</t>
  </si>
  <si>
    <t>Number of 'Level 1' incidents</t>
  </si>
  <si>
    <t xml:space="preserve">The chart shows that issues are split across three areas. </t>
  </si>
  <si>
    <t>Scheme engagement and payment issues each account for 38% of cases, while data issues make up the remaining 24%.</t>
  </si>
  <si>
    <t>Number of Level 1 incidents</t>
  </si>
  <si>
    <t>Proportion of Level 1 incidents</t>
  </si>
  <si>
    <t>Scheme engagement</t>
  </si>
  <si>
    <t>Figure 2.3: ‘Level 1’ incidents by period since January 2024</t>
  </si>
  <si>
    <t>Report Period</t>
  </si>
  <si>
    <t>'Level 1' incidents</t>
  </si>
  <si>
    <t>January to June 2024</t>
  </si>
  <si>
    <t>July to December 2024</t>
  </si>
  <si>
    <t>January to June 2025</t>
  </si>
  <si>
    <t>July to December 2025</t>
  </si>
  <si>
    <t>Figure 2.4: ‘Level 1’ incidents by supplier since January 2024</t>
  </si>
  <si>
    <t xml:space="preserve">This column chart shows suppliers with 6 or more of the more significant ‘Level 1’ incidents of non-compliance, </t>
  </si>
  <si>
    <t xml:space="preserve">recorded over the previous 2 years - split into the most recent 6-month period and the preceding 18-month period. </t>
  </si>
  <si>
    <t xml:space="preserve">They were Foxglove Energy Supply Ltd (11 total incidents), Utilita Energy Ltd (9), Utility Warehouse Ltd (8), Octopus Energy Ltd (7) and OVO Electricity Ltd (6). </t>
  </si>
  <si>
    <t>Details of all suppliers with ‘Level 1’ incidents recorded over the period can be found in the dataset published alongside this report on our website.</t>
  </si>
  <si>
    <t>Total 'Level 1' incidents recorded</t>
  </si>
  <si>
    <t>Jul to Dec 2025</t>
  </si>
  <si>
    <t>Jan 2024 to Jun 2025</t>
  </si>
  <si>
    <t>Foxglove Energy Supply Ltd</t>
  </si>
  <si>
    <t>Utility Warehouse Ltd</t>
  </si>
  <si>
    <t>Figure 2.5: ‘Level 1’ incidents by scheme and type since January 2024</t>
  </si>
  <si>
    <t xml:space="preserve">Since January 2024, a total of 170 ‘Level 1’ incidents have been recorded across all schemes. </t>
  </si>
  <si>
    <t>Scheme engagement incidents account for 48%, followed by data incidents (31%) and payment-related incidents (21%).</t>
  </si>
  <si>
    <t>At scheme level, GGL recorded the highest number of incidents (66), comprising 26 scheme engagement incidents, 26 data incidents and 14 payment-related incidents.</t>
  </si>
  <si>
    <t xml:space="preserve">GBIS recorded 39 incidents, all relating to scheme engagement. The FIT scheme reported 35 incidents, including 18 data incidents and 17 payment incidents. </t>
  </si>
  <si>
    <t xml:space="preserve">WHD recorded 13 incidents, primarily scheme engagement (12 incidents) with one data incident. The RO recorded 9 incidents, comprising 5 data incidents and 4 payment incidents. </t>
  </si>
  <si>
    <t>ECO recorded 5 scheme engagement incidents, while the combined ECO/GBIS category recorded 3 data incidents.</t>
  </si>
  <si>
    <t>GBIS</t>
  </si>
  <si>
    <t>WHD</t>
  </si>
  <si>
    <t>ECO/GBIS</t>
  </si>
  <si>
    <t>Figure 2.6: ‘Level 2’ incidents top 7 suppliers – July to December 2025</t>
  </si>
  <si>
    <t xml:space="preserve">This chart shows the 7 suppliers that recorded the most ‘Level 2’ incidents over the period. </t>
  </si>
  <si>
    <t xml:space="preserve">They were Good Energy Ltd (22), OVO Electricity Ltd (16), British Gas Trading Ltd (14), E.ON Next Energy Ltd (13), </t>
  </si>
  <si>
    <t xml:space="preserve">Ecotricity Ltd (11), Scottish Power Energy Retail Ltd (11) and EDF Energy Customers Ltd (11). </t>
  </si>
  <si>
    <t>Number of 'Level 2' incidents</t>
  </si>
  <si>
    <t>Figure 2.7: ‘Level 2’ incidents - top 5 suppliers since Januray 2024</t>
  </si>
  <si>
    <t xml:space="preserve">This chart shows the 5 suppliers that recorded the most ‘Level 2’ incidents over the last 2 years – split into the most recent 6-month period and the preceding 18-month period. </t>
  </si>
  <si>
    <t xml:space="preserve">They were Good Energy Ltd with 83 incidents in total (11.1% of the ‘Level 2’ incidents recorded by all suppliers over the 2-year period), </t>
  </si>
  <si>
    <t>OVO Electricity Ltd with 60 (8.0%), British Gas Trading Ltd with 57 (7.6%), EDF Energy Customers Ltd with 49 (6.5%) and Scottish Power Energy Retail Ltd with 41 (5.5%).</t>
  </si>
  <si>
    <t>Total 'Level 2' incidents recorded</t>
  </si>
  <si>
    <t>% of all 'Level 2' incidents since Jan 2024</t>
  </si>
  <si>
    <t xml:space="preserve">This column chart shows a comparison of incidents added to the SPR between July and December 2024 and over the same period in 2025, split by incident type. </t>
  </si>
  <si>
    <t>Administrative incidents increased by 42 and legislative incidents decreased by 23, resulting in an overall rise in incidents of 19 (9.5%).</t>
  </si>
  <si>
    <t>Type</t>
  </si>
  <si>
    <t>Jul-Dec 2024</t>
  </si>
  <si>
    <t>Jul-Dec 2025</t>
  </si>
  <si>
    <t xml:space="preserve">This column chart shows a comparison of incidents added to the SPR between July and December 2024 and over the same period in 2025, split by scheme. </t>
  </si>
  <si>
    <t xml:space="preserve">There was an increase in incidents recorded on the FIT, RO and ECO schemes, whereas the number of incidents fell on the GGL, SEG and WHD schemes. </t>
  </si>
  <si>
    <t>SEG</t>
  </si>
  <si>
    <t xml:space="preserve">This chart shows the suppliers that recorded 4 or more data incidents over the July to December 2025 reporting period. </t>
  </si>
  <si>
    <t xml:space="preserve">Utilita Energy Ltd recorded the most data incidents with 7. Voltx Power Ltd recorded 6 and Yu Energy Retail Ltd, Jellyfish Energy Ltd and BGI Trading Ltd recorded 4 incidents each. </t>
  </si>
  <si>
    <t>The remaining 34 suppliers recorded 3 or fewer incidents each.</t>
  </si>
  <si>
    <t>Other</t>
  </si>
  <si>
    <t>This pie chart shows that 59 of the 86 data incidents (68.6%) occurred on the FIT scheme. A further 24 occurred on the RO (27.9%), and 3 (3.5%) on ECO.</t>
  </si>
  <si>
    <t>% of incidents</t>
  </si>
  <si>
    <t xml:space="preserve">This pie chart shows that 53 of the 86 data incidents (61.6%) were issues with misreported levelisation data. </t>
  </si>
  <si>
    <t>A further 27 (31.4%) were data accuracy issues, 5 (5.8%) were in relation to missed levelisation deadlines and 1 was an administration issue (1.2%).</t>
  </si>
  <si>
    <t>Count</t>
  </si>
  <si>
    <t xml:space="preserve">This chart shows suppliers with more than 4 ‘administrative error’ incidents on the CFR during the reporting period. </t>
  </si>
  <si>
    <t xml:space="preserve">OVO Electricity Ltd recorded the most: 12 incidents affecting 79 installations. British Gas Trading Ltd and Good Energy Ltd each had 11 incidents, </t>
  </si>
  <si>
    <t xml:space="preserve">impacting 25 and 85 installations respectively. Scottish Power Energy Retail Ltd, EDF Energy Customers Ltd and E.ON Next Energy Ltd reported 10 incidents each, </t>
  </si>
  <si>
    <t xml:space="preserve">impacting 67, 19 and 31 installations respectively. </t>
  </si>
  <si>
    <t>Administrative incidents</t>
  </si>
  <si>
    <t xml:space="preserve">The chart shows that Good Energy Ltd recorded the highest number of ‘eligibility error’ incidents on the CFR during the reporting period, with 8 incidents affecting 17 installations. </t>
  </si>
  <si>
    <t xml:space="preserve">E.ON Next Energy Ltd and British Gas Trading Ltd each recorded 3 incidents, impacting 4 and 3 installations respectively. </t>
  </si>
  <si>
    <t xml:space="preserve">OVO Electricity Ltd recorded 2 incidents, affecting 2 installations. Ecotricity, TotalEnergies Gas and Power Ltd, and </t>
  </si>
  <si>
    <t xml:space="preserve">Scottish Power Energy Retail Ltd each recorded one incident, with one installation impacted in each case. </t>
  </si>
  <si>
    <t>Eligibility incidents</t>
  </si>
  <si>
    <t xml:space="preserve">This chart shows suppliers with payment non-compliances recorded over the period. Crown Gas and Power Ltd was responsible for the highest number with 2. </t>
  </si>
  <si>
    <t xml:space="preserve">Digital Power Energy Supply UK Ltd, EDF Energy Customers Ltd, Fuse Energy Supply Ltd, Jellyfish Energy Ltd, Tomato Energy Ltd, Voltx Power Ltd, </t>
  </si>
  <si>
    <t>Home Energy Trading Ltd, OSSO Energy PLC, Crown Oil Ltd, Marble Power Ltd, Valda Energy Ltd, Flexitricity Ltd and So Energy all recorded a single incident each.</t>
  </si>
  <si>
    <t xml:space="preserve">This pie chart shows that 7 of the 15 payment non‑compliances (47%) relate to the GGL scheme. </t>
  </si>
  <si>
    <t>The remaining 8 incidents are split equally between the FIT and RO schemes, with 4 incidents each, accounting for 27% per scheme.</t>
  </si>
  <si>
    <t xml:space="preserve">Figure 4.10: Payment non-compliances – by type </t>
  </si>
  <si>
    <t xml:space="preserve">The most common type of payment non‑compliance was payments paid into the wrong account, which accounted for 6 of the 15 cases (40%). </t>
  </si>
  <si>
    <t xml:space="preserve">Overpayments and missed payment deadlines were the next most frequent non‑compliance types, with 4 incidents each, representing 27% respectively. </t>
  </si>
  <si>
    <t xml:space="preserve">Administrative issues were least common, with one incident recorded, accounting for 7% of payment non‑compliances overall. </t>
  </si>
  <si>
    <t>Count of Incident ID</t>
  </si>
  <si>
    <t xml:space="preserve">This bar chart shows that So Energy recorded the highest number of scheme engagement incidents during the reporting period, with 4 administrative incidents.  </t>
  </si>
  <si>
    <t xml:space="preserve">Utilita Energy Ltd recorded 3 administrative incidents. Seven suppliers recorded a single incident each, comprising one legislative incident for OSSO Energy Plc </t>
  </si>
  <si>
    <t>and one legislative incident for UK Gas Supply Ltd, with the remaining 5 incidents classified as administrative.</t>
  </si>
  <si>
    <t xml:space="preserve">Administrative </t>
  </si>
  <si>
    <t xml:space="preserve">This pie chart shows that 9 of the 14 scheme engagement non-compliances (64%) occurred on the ECO scheme. </t>
  </si>
  <si>
    <t xml:space="preserve">A further 4 occurred on the GGL scheme (29%) and one on the RO scheme (7%). </t>
  </si>
  <si>
    <t xml:space="preserve">This pie chart shows that 9 of the 14 scheme engagement non-compliances (64%) were due to a failure to meet a scheme obligation by the deadline. </t>
  </si>
  <si>
    <t>A further 5 occurred due to missed information deadlines (36%).</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</si>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</sst>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font>
      <sz val="10"/>
      <color theme="1"/>
      <name val="Verdana"/>
      <family val="2"/>
    </font>
    <font>
      <sz val="10"/>
      <color theme="1"/>
      <name val="Verdana"/>
      <family val="2"/>
    </font>
    <font>
      <b/>
      <sz val="10"/>
      <color theme="1"/>
      <name val="Verdana"/>
      <family val="2"/>
    </font>
    <font>
      <sz val="11"/>
      <color theme="1"/>
      <name val="Calibri"/>
      <family val="2"/>
      <scheme val="minor"/>
    </font>
    <font>
      <u/>
      <sz val="10"/>
      <color theme="10"/>
      <name val="Verdana"/>
      <family val="2"/>
    </font>
    <font>
      <i/>
      <sz val="10"/>
      <color theme="1"/>
      <name val="Verdana"/>
      <family val="2"/>
    </font>
    <font>
      <b/>
      <sz val="12"/>
      <color theme="1"/>
      <name val="Aptos"/>
      <family val="2"/>
    </font>
    <font>
      <b/>
      <sz val="12"/>
      <color rgb="FFFFFFFF"/>
      <name val="Aptos"/>
      <family val="2"/>
    </font>
    <font>
      <sz val="12"/>
      <color rgb="FF000000"/>
      <name val="Aptos"/>
      <family val="2"/>
    </font>
    <font>
      <b/>
      <sz val="12"/>
      <color rgb="FF000000"/>
      <name val="Aptos"/>
      <family val="2"/>
    </font>
    <font>
      <i/>
      <sz val="12"/>
      <color rgb="FF000000"/>
      <name val="Aptos"/>
      <family val="2"/>
    </font>
    <font>
      <u/>
      <sz val="12"/>
      <color theme="10"/>
      <name val="Aptos"/>
      <family val="2"/>
    </font>
    <font>
      <b/>
      <i/>
      <sz val="14"/>
      <color theme="1"/>
      <name val="Aptos"/>
      <family val="2"/>
    </font>
    <font>
      <b/>
      <sz val="18"/>
      <color theme="1"/>
      <name val="Aptos"/>
      <family val="2"/>
    </font>
    <font>
      <sz val="10"/>
      <color theme="1"/>
      <name val="Aptos"/>
      <family val="2"/>
    </font>
    <font>
      <sz val="12"/>
      <color theme="1"/>
      <name val="Aptos"/>
      <family val="2"/>
    </font>
    <font>
      <i/>
      <sz val="12"/>
      <color theme="1"/>
      <name val="Aptos"/>
      <family val="2"/>
    </font>
    <font>
      <b/>
      <i/>
      <sz val="12"/>
      <color theme="1"/>
      <name val="Aptos"/>
      <family val="2"/>
    </font>
    <font>
      <i/>
      <sz val="12"/>
      <color rgb="FF242424"/>
      <name val="Aptos"/>
      <family val="2"/>
    </font>
    <font>
      <b/>
      <sz val="12"/>
      <color theme="0"/>
      <name val="Aptos"/>
      <family val="2"/>
    </font>
    <font>
      <sz val="12"/>
      <name val="Aptos"/>
      <family val="2"/>
    </font>
    <font>
      <b/>
      <sz val="18"/>
      <color theme="1"/>
      <name val="Aptos "/>
    </font>
    <font>
      <b/>
      <sz val="14"/>
      <color theme="1"/>
      <name val="Aptos"/>
      <family val="2"/>
    </font>
  </fonts>
  <fills count="9">
    <fill>
      <patternFill patternType="none"/>
    </fill>
    <fill>
      <patternFill patternType="gray125"/>
    </fill>
    <fill>
      <patternFill patternType="solid">
        <fgColor theme="0"/>
        <bgColor indexed="64"/>
      </patternFill>
    </fill>
    <fill>
      <patternFill patternType="solid">
        <fgColor rgb="FF2363AF"/>
        <bgColor rgb="FF000000"/>
      </patternFill>
    </fill>
    <fill>
      <patternFill patternType="solid">
        <fgColor rgb="FF2363AF"/>
        <bgColor indexed="64"/>
      </patternFill>
    </fill>
    <fill>
      <patternFill patternType="solid">
        <fgColor theme="0"/>
        <bgColor rgb="FF000000"/>
      </patternFill>
    </fill>
    <fill>
      <patternFill patternType="solid">
        <fgColor rgb="FF2363AF"/>
        <bgColor rgb="FFD9E1F2"/>
      </patternFill>
    </fill>
    <fill>
      <patternFill patternType="solid">
        <fgColor theme="1" tint="0.249977111117893"/>
        <bgColor rgb="FF000000"/>
      </patternFill>
    </fill>
    <fill>
      <patternFill patternType="solid">
        <fgColor theme="1" tint="0.249977111117893"/>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indexed="64"/>
      </top>
      <bottom/>
      <diagonal/>
    </border>
    <border>
      <left/>
      <right style="thin">
        <color auto="1"/>
      </right>
      <top style="thin">
        <color auto="1"/>
      </top>
      <bottom style="medium">
        <color indexed="64"/>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5">
    <xf numFmtId="0" fontId="0" fillId="0" borderId="0"/>
    <xf numFmtId="0" fontId="3" fillId="0" borderId="0"/>
    <xf numFmtId="0" fontId="1" fillId="0" borderId="0"/>
    <xf numFmtId="0" fontId="4" fillId="0" borderId="0" applyNumberFormat="0" applyFill="0" applyBorder="0" applyAlignment="0" applyProtection="0"/>
    <xf numFmtId="9" fontId="1" fillId="0" borderId="0" applyFont="0" applyFill="0" applyBorder="0" applyAlignment="0" applyProtection="0"/>
  </cellStyleXfs>
  <cellXfs count="94">
    <xf numFmtId="0" fontId="0" fillId="0" borderId="0" xfId="0"/>
    <xf numFmtId="0" fontId="0" fillId="2" borderId="0" xfId="0" applyFill="1" applyAlignment="1">
      <alignment horizontal="center"/>
    </xf>
    <xf numFmtId="0" fontId="0" fillId="2" borderId="0" xfId="0" applyFill="1"/>
    <xf numFmtId="0" fontId="2" fillId="2" borderId="0" xfId="1" applyFont="1" applyFill="1" applyAlignment="1">
      <alignment vertical="center"/>
    </xf>
    <xf numFmtId="0" fontId="1" fillId="2" borderId="0" xfId="1" applyFont="1" applyFill="1" applyAlignment="1">
      <alignment vertical="center" wrapText="1"/>
    </xf>
    <xf numFmtId="0" fontId="5" fillId="2" borderId="0" xfId="0" applyFont="1" applyFill="1"/>
    <xf numFmtId="0" fontId="6" fillId="2" borderId="0" xfId="1" applyFont="1" applyFill="1" applyAlignment="1">
      <alignment vertical="center"/>
    </xf>
    <xf numFmtId="0" fontId="7" fillId="4" borderId="3" xfId="0" applyFont="1" applyFill="1" applyBorder="1" applyAlignment="1">
      <alignment vertical="center" wrapText="1"/>
    </xf>
    <xf numFmtId="0" fontId="7" fillId="3" borderId="3" xfId="0" applyFont="1" applyFill="1" applyBorder="1" applyAlignment="1">
      <alignment horizontal="center" vertical="center" wrapText="1"/>
    </xf>
    <xf numFmtId="0" fontId="8" fillId="5" borderId="4" xfId="0" applyFont="1" applyFill="1" applyBorder="1" applyAlignment="1">
      <alignment horizontal="left" vertical="top"/>
    </xf>
    <xf numFmtId="0" fontId="8" fillId="5" borderId="4" xfId="0" applyFont="1" applyFill="1" applyBorder="1" applyAlignment="1">
      <alignment horizontal="center" vertical="top"/>
    </xf>
    <xf numFmtId="0" fontId="8" fillId="5" borderId="1" xfId="0" applyFont="1" applyFill="1" applyBorder="1" applyAlignment="1">
      <alignment horizontal="left" vertical="top"/>
    </xf>
    <xf numFmtId="0" fontId="8" fillId="5" borderId="1" xfId="0" applyFont="1" applyFill="1" applyBorder="1" applyAlignment="1">
      <alignment horizontal="center" vertical="top"/>
    </xf>
    <xf numFmtId="9" fontId="8" fillId="5" borderId="4" xfId="4" applyFont="1" applyFill="1" applyBorder="1" applyAlignment="1">
      <alignment horizontal="center" vertical="top"/>
    </xf>
    <xf numFmtId="9" fontId="8" fillId="5" borderId="1" xfId="4" applyFont="1" applyFill="1" applyBorder="1" applyAlignment="1">
      <alignment horizontal="center" vertical="top"/>
    </xf>
    <xf numFmtId="0" fontId="9" fillId="5" borderId="4" xfId="0" applyFont="1" applyFill="1" applyBorder="1" applyAlignment="1">
      <alignment horizontal="left" vertical="top"/>
    </xf>
    <xf numFmtId="0" fontId="9" fillId="5" borderId="4" xfId="0" applyFont="1" applyFill="1" applyBorder="1" applyAlignment="1">
      <alignment horizontal="center" vertical="top"/>
    </xf>
    <xf numFmtId="0" fontId="10" fillId="2" borderId="0" xfId="0" applyFont="1" applyFill="1"/>
    <xf numFmtId="0" fontId="11" fillId="2" borderId="0" xfId="3" applyFont="1" applyFill="1"/>
    <xf numFmtId="0" fontId="12" fillId="2" borderId="0" xfId="1" applyFont="1" applyFill="1" applyAlignment="1">
      <alignment vertical="center"/>
    </xf>
    <xf numFmtId="0" fontId="13" fillId="2" borderId="0" xfId="0" applyFont="1" applyFill="1"/>
    <xf numFmtId="0" fontId="14" fillId="2" borderId="0" xfId="0" applyFont="1" applyFill="1"/>
    <xf numFmtId="0" fontId="15" fillId="2" borderId="0" xfId="0" applyFont="1" applyFill="1"/>
    <xf numFmtId="164" fontId="9" fillId="7" borderId="4" xfId="4" applyNumberFormat="1" applyFont="1" applyFill="1" applyBorder="1" applyAlignment="1">
      <alignment horizontal="center" vertical="top"/>
    </xf>
    <xf numFmtId="0" fontId="16" fillId="2" borderId="0" xfId="0" applyFont="1" applyFill="1"/>
    <xf numFmtId="0" fontId="7" fillId="4" borderId="3" xfId="0" quotePrefix="1" applyFont="1" applyFill="1" applyBorder="1" applyAlignment="1">
      <alignment horizontal="center" vertical="center" wrapText="1"/>
    </xf>
    <xf numFmtId="0" fontId="15" fillId="2" borderId="1" xfId="0" applyFont="1" applyFill="1" applyBorder="1"/>
    <xf numFmtId="0" fontId="15" fillId="2" borderId="1" xfId="0" applyFont="1" applyFill="1" applyBorder="1" applyAlignment="1">
      <alignment horizontal="center"/>
    </xf>
    <xf numFmtId="0" fontId="7" fillId="4" borderId="3" xfId="0" applyFont="1" applyFill="1" applyBorder="1" applyAlignment="1">
      <alignment horizontal="center" vertical="center" wrapText="1"/>
    </xf>
    <xf numFmtId="0" fontId="15" fillId="2" borderId="4" xfId="0" applyFont="1" applyFill="1" applyBorder="1" applyAlignment="1">
      <alignment horizontal="center"/>
    </xf>
    <xf numFmtId="0" fontId="6" fillId="2" borderId="4" xfId="0" applyFont="1" applyFill="1" applyBorder="1" applyAlignment="1">
      <alignment horizontal="center"/>
    </xf>
    <xf numFmtId="0" fontId="6" fillId="2" borderId="1" xfId="0" applyFont="1" applyFill="1" applyBorder="1" applyAlignment="1">
      <alignment horizontal="center"/>
    </xf>
    <xf numFmtId="0" fontId="6" fillId="2" borderId="4" xfId="0" applyFont="1" applyFill="1" applyBorder="1"/>
    <xf numFmtId="0" fontId="7" fillId="4" borderId="3" xfId="0" applyFont="1" applyFill="1" applyBorder="1" applyAlignment="1">
      <alignment horizontal="left" vertical="center" wrapText="1"/>
    </xf>
    <xf numFmtId="0" fontId="15" fillId="2" borderId="4" xfId="0" applyFont="1" applyFill="1" applyBorder="1"/>
    <xf numFmtId="1" fontId="15" fillId="2" borderId="4" xfId="0" applyNumberFormat="1" applyFont="1" applyFill="1" applyBorder="1" applyAlignment="1">
      <alignment horizontal="center"/>
    </xf>
    <xf numFmtId="0" fontId="15" fillId="2" borderId="4" xfId="4" applyNumberFormat="1" applyFont="1" applyFill="1" applyBorder="1" applyAlignment="1">
      <alignment horizontal="center"/>
    </xf>
    <xf numFmtId="0" fontId="15" fillId="2" borderId="1" xfId="4" applyNumberFormat="1" applyFont="1" applyFill="1" applyBorder="1" applyAlignment="1">
      <alignment horizontal="center"/>
    </xf>
    <xf numFmtId="0" fontId="15" fillId="2" borderId="5" xfId="0" applyFont="1" applyFill="1" applyBorder="1"/>
    <xf numFmtId="0" fontId="15" fillId="2" borderId="5" xfId="0" applyFont="1" applyFill="1" applyBorder="1" applyAlignment="1">
      <alignment horizontal="center"/>
    </xf>
    <xf numFmtId="0" fontId="6" fillId="2" borderId="1" xfId="0" applyFont="1" applyFill="1" applyBorder="1"/>
    <xf numFmtId="0" fontId="6" fillId="2" borderId="0" xfId="0" applyFont="1" applyFill="1"/>
    <xf numFmtId="0" fontId="7" fillId="4" borderId="5" xfId="0" applyFont="1" applyFill="1" applyBorder="1" applyAlignment="1">
      <alignment horizontal="left" vertical="center" wrapText="1"/>
    </xf>
    <xf numFmtId="0" fontId="7" fillId="4" borderId="5" xfId="0" applyFont="1" applyFill="1" applyBorder="1" applyAlignment="1">
      <alignment horizontal="center" vertical="center" wrapText="1"/>
    </xf>
    <xf numFmtId="164" fontId="15" fillId="2" borderId="4" xfId="4" applyNumberFormat="1" applyFont="1" applyFill="1" applyBorder="1" applyAlignment="1">
      <alignment horizontal="center"/>
    </xf>
    <xf numFmtId="164" fontId="15" fillId="2" borderId="1" xfId="4" applyNumberFormat="1" applyFont="1" applyFill="1" applyBorder="1" applyAlignment="1">
      <alignment horizontal="center"/>
    </xf>
    <xf numFmtId="0" fontId="15" fillId="8" borderId="4" xfId="0" applyFont="1" applyFill="1" applyBorder="1" applyAlignment="1">
      <alignment horizontal="center"/>
    </xf>
    <xf numFmtId="0" fontId="18" fillId="0" borderId="0" xfId="0" applyFont="1"/>
    <xf numFmtId="0" fontId="0" fillId="2" borderId="6" xfId="0" applyFill="1" applyBorder="1"/>
    <xf numFmtId="0" fontId="6" fillId="2" borderId="5" xfId="0" applyFont="1" applyFill="1" applyBorder="1" applyAlignment="1">
      <alignment horizontal="center"/>
    </xf>
    <xf numFmtId="9" fontId="15" fillId="2" borderId="4" xfId="4" applyFont="1" applyFill="1" applyBorder="1" applyAlignment="1">
      <alignment horizontal="center"/>
    </xf>
    <xf numFmtId="0" fontId="19" fillId="6" borderId="3" xfId="2" applyFont="1" applyFill="1" applyBorder="1"/>
    <xf numFmtId="0" fontId="19" fillId="6" borderId="3" xfId="2" applyFont="1" applyFill="1" applyBorder="1" applyAlignment="1">
      <alignment horizontal="center"/>
    </xf>
    <xf numFmtId="0" fontId="19" fillId="6" borderId="3" xfId="2" applyFont="1" applyFill="1" applyBorder="1" applyAlignment="1">
      <alignment horizontal="center" wrapText="1"/>
    </xf>
    <xf numFmtId="0" fontId="15" fillId="2" borderId="0" xfId="0" applyFont="1" applyFill="1" applyAlignment="1">
      <alignment horizontal="center"/>
    </xf>
    <xf numFmtId="0" fontId="7" fillId="3" borderId="5" xfId="0" applyFont="1" applyFill="1" applyBorder="1" applyAlignment="1">
      <alignment horizontal="center" vertical="center" wrapText="1"/>
    </xf>
    <xf numFmtId="0" fontId="7" fillId="3" borderId="5" xfId="0" applyFont="1" applyFill="1" applyBorder="1" applyAlignment="1">
      <alignment vertical="center" wrapText="1"/>
    </xf>
    <xf numFmtId="0" fontId="15" fillId="2" borderId="2" xfId="0" applyFont="1" applyFill="1" applyBorder="1"/>
    <xf numFmtId="0" fontId="15" fillId="0" borderId="1" xfId="0" applyFont="1" applyBorder="1"/>
    <xf numFmtId="0" fontId="15" fillId="0" borderId="1" xfId="0" applyFont="1" applyBorder="1" applyAlignment="1">
      <alignment wrapText="1"/>
    </xf>
    <xf numFmtId="0" fontId="20" fillId="0" borderId="1" xfId="0" applyFont="1" applyBorder="1"/>
    <xf numFmtId="0" fontId="15" fillId="0" borderId="1" xfId="0" applyFont="1" applyBorder="1" applyAlignment="1">
      <alignment horizontal="left" vertical="top" wrapText="1"/>
    </xf>
    <xf numFmtId="0" fontId="15" fillId="0" borderId="1" xfId="0" applyFont="1" applyBorder="1" applyAlignment="1">
      <alignment horizontal="left" vertical="top"/>
    </xf>
    <xf numFmtId="0" fontId="6" fillId="2" borderId="1" xfId="2" applyFont="1" applyFill="1" applyBorder="1" applyAlignment="1">
      <alignment horizontal="center"/>
    </xf>
    <xf numFmtId="0" fontId="6" fillId="2" borderId="1" xfId="2" applyFont="1" applyFill="1" applyBorder="1"/>
    <xf numFmtId="0" fontId="15" fillId="2" borderId="0" xfId="1" applyFont="1" applyFill="1" applyAlignment="1">
      <alignment vertical="center"/>
    </xf>
    <xf numFmtId="0" fontId="15" fillId="2" borderId="1" xfId="2" applyFont="1" applyFill="1" applyBorder="1" applyAlignment="1">
      <alignment horizontal="center"/>
    </xf>
    <xf numFmtId="14" fontId="15" fillId="2" borderId="1" xfId="2" applyNumberFormat="1" applyFont="1" applyFill="1" applyBorder="1" applyAlignment="1">
      <alignment horizontal="center"/>
    </xf>
    <xf numFmtId="0" fontId="15" fillId="2" borderId="1" xfId="2" applyFont="1" applyFill="1" applyBorder="1" applyAlignment="1">
      <alignment horizontal="left"/>
    </xf>
    <xf numFmtId="0" fontId="15" fillId="2" borderId="1" xfId="2" applyFont="1" applyFill="1" applyBorder="1" applyAlignment="1">
      <alignment wrapText="1"/>
    </xf>
    <xf numFmtId="0" fontId="21" fillId="2" borderId="0" xfId="0" applyFont="1" applyFill="1"/>
    <xf numFmtId="0" fontId="22" fillId="2" borderId="0" xfId="0" applyFont="1" applyFill="1"/>
    <xf numFmtId="0" fontId="22" fillId="2" borderId="0" xfId="3" applyFont="1" applyFill="1"/>
    <xf numFmtId="0" fontId="9" fillId="5" borderId="1" xfId="0" applyFont="1" applyFill="1" applyBorder="1" applyAlignment="1">
      <alignment horizontal="left" vertical="top"/>
    </xf>
    <xf numFmtId="0" fontId="9" fillId="5" borderId="1" xfId="0" applyFont="1" applyFill="1" applyBorder="1" applyAlignment="1">
      <alignment horizontal="center" vertical="top"/>
    </xf>
    <xf numFmtId="0" fontId="7" fillId="4" borderId="5" xfId="0" applyFont="1" applyFill="1" applyBorder="1" applyAlignment="1">
      <alignment vertical="center" wrapText="1"/>
    </xf>
    <xf numFmtId="0" fontId="9" fillId="7" borderId="1" xfId="0" applyFont="1" applyFill="1" applyBorder="1" applyAlignment="1">
      <alignment horizontal="center" vertical="top"/>
    </xf>
    <xf numFmtId="17" fontId="15" fillId="0" borderId="1" xfId="0" applyNumberFormat="1" applyFont="1" applyBorder="1" applyAlignment="1">
      <alignment horizontal="center"/>
    </xf>
    <xf numFmtId="0" fontId="15" fillId="0" borderId="1" xfId="0" applyFont="1" applyBorder="1" applyAlignment="1">
      <alignment horizontal="center"/>
    </xf>
    <xf numFmtId="1" fontId="15" fillId="0" borderId="1" xfId="0" applyNumberFormat="1" applyFont="1" applyBorder="1" applyAlignment="1">
      <alignment horizontal="center"/>
    </xf>
    <xf numFmtId="9" fontId="15" fillId="2" borderId="5" xfId="4" applyFont="1" applyFill="1" applyBorder="1" applyAlignment="1">
      <alignment horizontal="center"/>
    </xf>
    <xf numFmtId="0" fontId="15" fillId="8" borderId="1" xfId="0" applyFont="1" applyFill="1" applyBorder="1" applyAlignment="1">
      <alignment horizontal="center"/>
    </xf>
    <xf numFmtId="0" fontId="7" fillId="4" borderId="7" xfId="0" applyFont="1" applyFill="1" applyBorder="1" applyAlignment="1">
      <alignment horizontal="center" vertical="center" wrapText="1"/>
    </xf>
    <xf numFmtId="0" fontId="15" fillId="2" borderId="8" xfId="4" applyNumberFormat="1" applyFont="1" applyFill="1" applyBorder="1" applyAlignment="1">
      <alignment horizontal="center"/>
    </xf>
    <xf numFmtId="0" fontId="15" fillId="2" borderId="9" xfId="4" applyNumberFormat="1" applyFont="1" applyFill="1" applyBorder="1" applyAlignment="1">
      <alignment horizontal="center"/>
    </xf>
    <xf numFmtId="0" fontId="8" fillId="5" borderId="5" xfId="0" applyFont="1" applyFill="1" applyBorder="1" applyAlignment="1">
      <alignment horizontal="left" vertical="top"/>
    </xf>
    <xf numFmtId="0" fontId="8" fillId="5" borderId="5" xfId="0" applyFont="1" applyFill="1" applyBorder="1" applyAlignment="1">
      <alignment horizontal="center" vertical="top"/>
    </xf>
    <xf numFmtId="164" fontId="8" fillId="5" borderId="1" xfId="4" applyNumberFormat="1" applyFont="1" applyFill="1" applyBorder="1" applyAlignment="1">
      <alignment horizontal="center" vertical="top"/>
    </xf>
    <xf numFmtId="0" fontId="12" fillId="0" borderId="0" xfId="1" applyFont="1" applyAlignment="1">
      <alignment vertical="center"/>
    </xf>
    <xf numFmtId="0" fontId="16" fillId="2" borderId="1" xfId="0" applyFont="1" applyFill="1" applyBorder="1"/>
    <xf numFmtId="0" fontId="16" fillId="2" borderId="1" xfId="0" applyFont="1" applyFill="1" applyBorder="1" applyAlignment="1">
      <alignment horizontal="center"/>
    </xf>
    <xf numFmtId="0" fontId="17" fillId="2" borderId="1" xfId="0" applyFont="1" applyFill="1" applyBorder="1" applyAlignment="1">
      <alignment horizontal="center"/>
    </xf>
    <xf numFmtId="0" fontId="2" fillId="2" borderId="1" xfId="0" applyFont="1" applyFill="1" applyBorder="1" applyAlignment="1">
      <alignment vertical="center"/>
    </xf>
    <xf numFmtId="0" fontId="2" fillId="2" borderId="1" xfId="0" applyFont="1" applyFill="1" applyBorder="1" applyAlignment="1">
      <alignment horizontal="center" vertical="center"/>
    </xf>
  </cellXfs>
  <cellStyles count="5">
    <cellStyle name="Hyperlink" xfId="3" builtinId="8"/>
    <cellStyle name="Normal" xfId="0" builtinId="0"/>
    <cellStyle name="Normal 2" xfId="1" xr:uid="{77FE8985-62A9-4818-95B4-EE89E3DCD8E3}"/>
    <cellStyle name="Normal 2 2 3" xfId="2" xr:uid="{65A85B9C-A558-44D1-9579-CDED8C08999A}"/>
    <cellStyle name="Per cent" xfId="4" builtinId="5"/>
  </cellStyles>
  <dxfs count="0"/>
  <tableStyles count="0" defaultTableStyle="TableStyleMedium2" defaultPivotStyle="PivotStyleLight16"/>
  <colors>
    <mruColors>
      <color rgb="FF28A197"/>
      <color rgb="FF801650"/>
      <color rgb="FF11436D"/>
      <color rgb="FFF56927"/>
      <color rgb="FF26A197"/>
      <color rgb="FF25303B"/>
      <color rgb="FF91AE3C"/>
      <color rgb="FF12436D"/>
      <color rgb="FFF46A25"/>
      <color rgb="FF3D3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052463540111133"/>
          <c:y val="0.14473171000933319"/>
          <c:w val="0.4667303251208319"/>
          <c:h val="0.85526828999066684"/>
        </c:manualLayout>
      </c:layout>
      <c:pieChart>
        <c:varyColors val="1"/>
        <c:ser>
          <c:idx val="0"/>
          <c:order val="0"/>
          <c:dPt>
            <c:idx val="0"/>
            <c:bubble3D val="0"/>
            <c:spPr>
              <a:solidFill>
                <a:srgbClr val="11436D"/>
              </a:solidFill>
              <a:ln w="19050">
                <a:solidFill>
                  <a:schemeClr val="lt1"/>
                </a:solidFill>
              </a:ln>
              <a:effectLst/>
            </c:spPr>
            <c:extLst>
              <c:ext xmlns:c16="http://schemas.microsoft.com/office/drawing/2014/chart" uri="{C3380CC4-5D6E-409C-BE32-E72D297353CC}">
                <c16:uniqueId val="{00000001-59A8-4D0C-BEB7-8904B83D396D}"/>
              </c:ext>
            </c:extLst>
          </c:dPt>
          <c:dPt>
            <c:idx val="1"/>
            <c:bubble3D val="0"/>
            <c:spPr>
              <a:solidFill>
                <a:srgbClr val="26A197"/>
              </a:solidFill>
              <a:ln w="19050">
                <a:solidFill>
                  <a:schemeClr val="lt1"/>
                </a:solidFill>
              </a:ln>
              <a:effectLst/>
            </c:spPr>
            <c:extLst>
              <c:ext xmlns:c16="http://schemas.microsoft.com/office/drawing/2014/chart" uri="{C3380CC4-5D6E-409C-BE32-E72D297353CC}">
                <c16:uniqueId val="{00000003-59A8-4D0C-BEB7-8904B83D396D}"/>
              </c:ext>
            </c:extLst>
          </c:dPt>
          <c:dPt>
            <c:idx val="2"/>
            <c:bubble3D val="0"/>
            <c:spPr>
              <a:solidFill>
                <a:srgbClr val="801650"/>
              </a:solidFill>
              <a:ln w="19050">
                <a:solidFill>
                  <a:schemeClr val="lt1"/>
                </a:solidFill>
              </a:ln>
              <a:effectLst/>
            </c:spPr>
            <c:extLst>
              <c:ext xmlns:c16="http://schemas.microsoft.com/office/drawing/2014/chart" uri="{C3380CC4-5D6E-409C-BE32-E72D297353CC}">
                <c16:uniqueId val="{00000005-59A8-4D0C-BEB7-8904B83D396D}"/>
              </c:ext>
            </c:extLst>
          </c:dPt>
          <c:dLbls>
            <c:dLbl>
              <c:idx val="0"/>
              <c:layout>
                <c:manualLayout>
                  <c:x val="0.22227779495310135"/>
                  <c:y val="0.11377929754885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9A8-4D0C-BEB7-8904B83D396D}"/>
                </c:ext>
              </c:extLst>
            </c:dLbl>
            <c:dLbl>
              <c:idx val="1"/>
              <c:layout>
                <c:manualLayout>
                  <c:x val="7.5554744283549219E-2"/>
                  <c:y val="-0.1734227830400692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9A8-4D0C-BEB7-8904B83D396D}"/>
                </c:ext>
              </c:extLst>
            </c:dLbl>
            <c:dLbl>
              <c:idx val="2"/>
              <c:layout>
                <c:manualLayout>
                  <c:x val="0.17034009858497823"/>
                  <c:y val="-4.117343645496063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59A8-4D0C-BEB7-8904B83D396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'Highlights page'!$B$32:$B$34</c:f>
              <c:strCache>
                <c:ptCount val="3"/>
                <c:pt idx="0">
                  <c:v>Data issues</c:v>
                </c:pt>
                <c:pt idx="1">
                  <c:v>Payment issues</c:v>
                </c:pt>
                <c:pt idx="2">
                  <c:v>Scheme engagement issues</c:v>
                </c:pt>
              </c:strCache>
            </c:strRef>
          </c:cat>
          <c:val>
            <c:numRef>
              <c:f>'Highlights page'!$C$32:$C$34</c:f>
              <c:numCache>
                <c:formatCode>General</c:formatCode>
                <c:ptCount val="3"/>
                <c:pt idx="0">
                  <c:v>191</c:v>
                </c:pt>
                <c:pt idx="1">
                  <c:v>15</c:v>
                </c:pt>
                <c:pt idx="2">
                  <c:v>14</c:v>
                </c:pt>
              </c:numCache>
            </c:numRef>
          </c:val>
          <c:extLst>
            <c:ext xmlns:c16="http://schemas.microsoft.com/office/drawing/2014/chart" uri="{C3380CC4-5D6E-409C-BE32-E72D297353CC}">
              <c16:uniqueId val="{0000000A-59A8-4D0C-BEB7-8904B83D396D}"/>
            </c:ext>
          </c:extLst>
        </c:ser>
        <c:dLbls>
          <c:showLegendKey val="0"/>
          <c:showVal val="0"/>
          <c:showCatName val="0"/>
          <c:showSerName val="0"/>
          <c:showPercent val="0"/>
          <c:showBubbleSize val="0"/>
          <c:showLeaderLines val="1"/>
        </c:dLbls>
        <c:firstSliceAng val="137"/>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4.1'!$C$37</c:f>
              <c:strCache>
                <c:ptCount val="1"/>
                <c:pt idx="0">
                  <c:v>Jul-Dec 2024</c:v>
                </c:pt>
              </c:strCache>
            </c:strRef>
          </c:tx>
          <c:spPr>
            <a:solidFill>
              <a:srgbClr val="F56927"/>
            </a:solidFill>
            <a:ln w="3175">
              <a:solidFill>
                <a:schemeClr val="tx1"/>
              </a:solidFill>
            </a:ln>
            <a:effectLst/>
          </c:spPr>
          <c:invertIfNegative val="0"/>
          <c:dLbls>
            <c:dLbl>
              <c:idx val="0"/>
              <c:layout>
                <c:manualLayout>
                  <c:x val="0"/>
                  <c:y val="-6.477987421383705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8D-467F-9544-7AE3C775A617}"/>
                </c:ext>
              </c:extLst>
            </c:dLbl>
            <c:dLbl>
              <c:idx val="1"/>
              <c:layout>
                <c:manualLayout>
                  <c:x val="0"/>
                  <c:y val="2.955974842767295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8D-467F-9544-7AE3C775A617}"/>
                </c:ext>
              </c:extLst>
            </c:dLbl>
            <c:dLbl>
              <c:idx val="2"/>
              <c:layout>
                <c:manualLayout>
                  <c:x val="0"/>
                  <c:y val="2.9559748427672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8D-467F-9544-7AE3C775A617}"/>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4.1'!$B$38:$B$40</c:f>
              <c:strCache>
                <c:ptCount val="3"/>
                <c:pt idx="0">
                  <c:v>Administrative</c:v>
                </c:pt>
                <c:pt idx="1">
                  <c:v>Legislative</c:v>
                </c:pt>
                <c:pt idx="2">
                  <c:v>Total</c:v>
                </c:pt>
              </c:strCache>
            </c:strRef>
          </c:cat>
          <c:val>
            <c:numRef>
              <c:f>'Fig 4.1'!$C$38:$C$40</c:f>
              <c:numCache>
                <c:formatCode>General</c:formatCode>
                <c:ptCount val="3"/>
                <c:pt idx="0">
                  <c:v>147</c:v>
                </c:pt>
                <c:pt idx="1">
                  <c:v>54</c:v>
                </c:pt>
                <c:pt idx="2">
                  <c:v>201</c:v>
                </c:pt>
              </c:numCache>
            </c:numRef>
          </c:val>
          <c:extLst>
            <c:ext xmlns:c16="http://schemas.microsoft.com/office/drawing/2014/chart" uri="{C3380CC4-5D6E-409C-BE32-E72D297353CC}">
              <c16:uniqueId val="{00000000-3C54-412A-987D-FFC13D97C35A}"/>
            </c:ext>
          </c:extLst>
        </c:ser>
        <c:ser>
          <c:idx val="1"/>
          <c:order val="1"/>
          <c:tx>
            <c:strRef>
              <c:f>'Fig 4.1'!$D$37</c:f>
              <c:strCache>
                <c:ptCount val="1"/>
                <c:pt idx="0">
                  <c:v>Jul-Dec 2025</c:v>
                </c:pt>
              </c:strCache>
            </c:strRef>
          </c:tx>
          <c:spPr>
            <a:solidFill>
              <a:srgbClr val="11436D"/>
            </a:solidFill>
            <a:ln w="3175">
              <a:solidFill>
                <a:schemeClr val="tx1"/>
              </a:solidFill>
            </a:ln>
            <a:effectLst/>
          </c:spPr>
          <c:invertIfNegative val="0"/>
          <c:dLbls>
            <c:dLbl>
              <c:idx val="0"/>
              <c:layout>
                <c:manualLayout>
                  <c:x val="0"/>
                  <c:y val="-1.8867924528301886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8D-467F-9544-7AE3C775A617}"/>
                </c:ext>
              </c:extLst>
            </c:dLbl>
            <c:dLbl>
              <c:idx val="1"/>
              <c:layout>
                <c:manualLayout>
                  <c:x val="0"/>
                  <c:y val="6.10062893081760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8D-467F-9544-7AE3C775A617}"/>
                </c:ext>
              </c:extLst>
            </c:dLbl>
            <c:dLbl>
              <c:idx val="2"/>
              <c:layout>
                <c:manualLayout>
                  <c:x val="-1.5495506854769182E-16"/>
                  <c:y val="-1.8867924528301886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8D-467F-9544-7AE3C775A617}"/>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4.1'!$B$38:$B$40</c:f>
              <c:strCache>
                <c:ptCount val="3"/>
                <c:pt idx="0">
                  <c:v>Administrative</c:v>
                </c:pt>
                <c:pt idx="1">
                  <c:v>Legislative</c:v>
                </c:pt>
                <c:pt idx="2">
                  <c:v>Total</c:v>
                </c:pt>
              </c:strCache>
            </c:strRef>
          </c:cat>
          <c:val>
            <c:numRef>
              <c:f>'Fig 4.1'!$D$38:$D$40</c:f>
              <c:numCache>
                <c:formatCode>General</c:formatCode>
                <c:ptCount val="3"/>
                <c:pt idx="0">
                  <c:v>189</c:v>
                </c:pt>
                <c:pt idx="1">
                  <c:v>31</c:v>
                </c:pt>
                <c:pt idx="2">
                  <c:v>220</c:v>
                </c:pt>
              </c:numCache>
            </c:numRef>
          </c:val>
          <c:extLst>
            <c:ext xmlns:c16="http://schemas.microsoft.com/office/drawing/2014/chart" uri="{C3380CC4-5D6E-409C-BE32-E72D297353CC}">
              <c16:uniqueId val="{00000001-3C54-412A-987D-FFC13D97C35A}"/>
            </c:ext>
          </c:extLst>
        </c:ser>
        <c:dLbls>
          <c:showLegendKey val="0"/>
          <c:showVal val="0"/>
          <c:showCatName val="0"/>
          <c:showSerName val="0"/>
          <c:showPercent val="0"/>
          <c:showBubbleSize val="0"/>
        </c:dLbls>
        <c:gapWidth val="50"/>
        <c:overlap val="-5"/>
        <c:axId val="227868160"/>
        <c:axId val="227866240"/>
      </c:barChart>
      <c:catAx>
        <c:axId val="227868160"/>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227866240"/>
        <c:crosses val="autoZero"/>
        <c:auto val="1"/>
        <c:lblAlgn val="ctr"/>
        <c:lblOffset val="100"/>
        <c:noMultiLvlLbl val="0"/>
      </c:catAx>
      <c:valAx>
        <c:axId val="227866240"/>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200">
                    <a:solidFill>
                      <a:schemeClr val="tx1"/>
                    </a:solidFill>
                    <a:latin typeface="Aptos" panose="020B0004020202020204" pitchFamily="34" charset="0"/>
                    <a:ea typeface="Verdana" panose="020B0604030504040204" pitchFamily="34" charset="0"/>
                  </a:rPr>
                  <a:t>Number of incidents</a:t>
                </a:r>
              </a:p>
            </c:rich>
          </c:tx>
          <c:layout>
            <c:manualLayout>
              <c:xMode val="edge"/>
              <c:yMode val="edge"/>
              <c:x val="2.0987832841000641E-3"/>
              <c:y val="0.1995198453991378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227868160"/>
        <c:crosses val="autoZero"/>
        <c:crossBetween val="between"/>
      </c:valAx>
      <c:spPr>
        <a:noFill/>
        <a:ln>
          <a:noFill/>
        </a:ln>
        <a:effectLst/>
      </c:spPr>
    </c:plotArea>
    <c:legend>
      <c:legendPos val="b"/>
      <c:layout>
        <c:manualLayout>
          <c:xMode val="edge"/>
          <c:yMode val="edge"/>
          <c:x val="0.30229502778408973"/>
          <c:y val="0.93696422377483768"/>
          <c:w val="0.39540994443182054"/>
          <c:h val="5.674272830880531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4.2'!$C$37</c:f>
              <c:strCache>
                <c:ptCount val="1"/>
                <c:pt idx="0">
                  <c:v>Jul-Dec 2024</c:v>
                </c:pt>
              </c:strCache>
            </c:strRef>
          </c:tx>
          <c:spPr>
            <a:solidFill>
              <a:srgbClr val="F56927"/>
            </a:solidFill>
            <a:ln w="3175">
              <a:solidFill>
                <a:schemeClr val="tx1"/>
              </a:solidFill>
            </a:ln>
            <a:effectLst/>
          </c:spPr>
          <c:invertIfNegative val="0"/>
          <c:dLbls>
            <c:dLbl>
              <c:idx val="0"/>
              <c:layout>
                <c:manualLayout>
                  <c:x val="-1.9299382356309366E-17"/>
                  <c:y val="2.9600609963984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3C-4297-8FC4-56E72023D145}"/>
                </c:ext>
              </c:extLst>
            </c:dLbl>
            <c:dLbl>
              <c:idx val="3"/>
              <c:layout>
                <c:manualLayout>
                  <c:x val="0"/>
                  <c:y val="-1.1546203837262086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8B-4F41-8194-88D4204423E5}"/>
                </c:ext>
              </c:extLst>
            </c:dLbl>
            <c:dLbl>
              <c:idx val="6"/>
              <c:layout>
                <c:manualLayout>
                  <c:x val="0"/>
                  <c:y val="6.10906205639687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52-477A-A45C-66E44A93ECBB}"/>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4.2'!$B$38:$B$44</c:f>
              <c:strCache>
                <c:ptCount val="7"/>
                <c:pt idx="0">
                  <c:v>FIT</c:v>
                </c:pt>
                <c:pt idx="1">
                  <c:v>GGL</c:v>
                </c:pt>
                <c:pt idx="2">
                  <c:v>SEG</c:v>
                </c:pt>
                <c:pt idx="3">
                  <c:v>RO</c:v>
                </c:pt>
                <c:pt idx="4">
                  <c:v>ECO</c:v>
                </c:pt>
                <c:pt idx="5">
                  <c:v>WHD</c:v>
                </c:pt>
                <c:pt idx="6">
                  <c:v>Total</c:v>
                </c:pt>
              </c:strCache>
            </c:strRef>
          </c:cat>
          <c:val>
            <c:numRef>
              <c:f>'Fig 4.2'!$C$38:$C$44</c:f>
              <c:numCache>
                <c:formatCode>General</c:formatCode>
                <c:ptCount val="7"/>
                <c:pt idx="0">
                  <c:v>143</c:v>
                </c:pt>
                <c:pt idx="1">
                  <c:v>13</c:v>
                </c:pt>
                <c:pt idx="2">
                  <c:v>1</c:v>
                </c:pt>
                <c:pt idx="3">
                  <c:v>13</c:v>
                </c:pt>
                <c:pt idx="4">
                  <c:v>3</c:v>
                </c:pt>
                <c:pt idx="5">
                  <c:v>28</c:v>
                </c:pt>
                <c:pt idx="6">
                  <c:v>201</c:v>
                </c:pt>
              </c:numCache>
            </c:numRef>
          </c:val>
          <c:extLst>
            <c:ext xmlns:c16="http://schemas.microsoft.com/office/drawing/2014/chart" uri="{C3380CC4-5D6E-409C-BE32-E72D297353CC}">
              <c16:uniqueId val="{00000000-1D96-4D5E-975A-59F3A3435C53}"/>
            </c:ext>
          </c:extLst>
        </c:ser>
        <c:ser>
          <c:idx val="1"/>
          <c:order val="1"/>
          <c:tx>
            <c:strRef>
              <c:f>'Fig 4.2'!$D$37</c:f>
              <c:strCache>
                <c:ptCount val="1"/>
                <c:pt idx="0">
                  <c:v>Jul-Dec 2025</c:v>
                </c:pt>
              </c:strCache>
            </c:strRef>
          </c:tx>
          <c:spPr>
            <a:solidFill>
              <a:srgbClr val="11436D"/>
            </a:solidFill>
            <a:ln w="3175">
              <a:solidFill>
                <a:schemeClr val="tx1"/>
              </a:solidFill>
            </a:ln>
            <a:effectLst/>
          </c:spPr>
          <c:invertIfNegative val="0"/>
          <c:dLbls>
            <c:dLbl>
              <c:idx val="0"/>
              <c:layout>
                <c:manualLayout>
                  <c:x val="-1.9299382356309366E-17"/>
                  <c:y val="6.1090620563968735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3C-4297-8FC4-56E72023D145}"/>
                </c:ext>
              </c:extLst>
            </c:dLbl>
            <c:dLbl>
              <c:idx val="1"/>
              <c:layout>
                <c:manualLayout>
                  <c:x val="-3.8598764712618732E-17"/>
                  <c:y val="4.9402123716068046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3C-4297-8FC4-56E72023D145}"/>
                </c:ext>
              </c:extLst>
            </c:dLbl>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3C-4297-8FC4-56E72023D145}"/>
                </c:ext>
              </c:extLst>
            </c:dLbl>
            <c:dLbl>
              <c:idx val="3"/>
              <c:layout>
                <c:manualLayout>
                  <c:x val="2.1020958791129088E-3"/>
                  <c:y val="2.4768009124664487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3C-4297-8FC4-56E72023D145}"/>
                </c:ext>
              </c:extLst>
            </c:dLbl>
            <c:dLbl>
              <c:idx val="4"/>
              <c:layout>
                <c:manualLayout>
                  <c:x val="0"/>
                  <c:y val="9.4470031799950491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52-477A-A45C-66E44A93ECBB}"/>
                </c:ext>
              </c:extLst>
            </c:dLbl>
            <c:dLbl>
              <c:idx val="6"/>
              <c:layout>
                <c:manualLayout>
                  <c:x val="2.1054114877550427E-3"/>
                  <c:y val="6.1090620563968448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52-477A-A45C-66E44A93ECBB}"/>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4.2'!$B$38:$B$44</c:f>
              <c:strCache>
                <c:ptCount val="7"/>
                <c:pt idx="0">
                  <c:v>FIT</c:v>
                </c:pt>
                <c:pt idx="1">
                  <c:v>GGL</c:v>
                </c:pt>
                <c:pt idx="2">
                  <c:v>SEG</c:v>
                </c:pt>
                <c:pt idx="3">
                  <c:v>RO</c:v>
                </c:pt>
                <c:pt idx="4">
                  <c:v>ECO</c:v>
                </c:pt>
                <c:pt idx="5">
                  <c:v>WHD</c:v>
                </c:pt>
                <c:pt idx="6">
                  <c:v>Total</c:v>
                </c:pt>
              </c:strCache>
            </c:strRef>
          </c:cat>
          <c:val>
            <c:numRef>
              <c:f>'Fig 4.2'!$D$38:$D$44</c:f>
              <c:numCache>
                <c:formatCode>General</c:formatCode>
                <c:ptCount val="7"/>
                <c:pt idx="0">
                  <c:v>168</c:v>
                </c:pt>
                <c:pt idx="1">
                  <c:v>11</c:v>
                </c:pt>
                <c:pt idx="2">
                  <c:v>0</c:v>
                </c:pt>
                <c:pt idx="3">
                  <c:v>29</c:v>
                </c:pt>
                <c:pt idx="4">
                  <c:v>12</c:v>
                </c:pt>
                <c:pt idx="5">
                  <c:v>0</c:v>
                </c:pt>
                <c:pt idx="6">
                  <c:v>220</c:v>
                </c:pt>
              </c:numCache>
            </c:numRef>
          </c:val>
          <c:extLst>
            <c:ext xmlns:c16="http://schemas.microsoft.com/office/drawing/2014/chart" uri="{C3380CC4-5D6E-409C-BE32-E72D297353CC}">
              <c16:uniqueId val="{00000001-1D96-4D5E-975A-59F3A3435C53}"/>
            </c:ext>
          </c:extLst>
        </c:ser>
        <c:dLbls>
          <c:showLegendKey val="0"/>
          <c:showVal val="0"/>
          <c:showCatName val="0"/>
          <c:showSerName val="0"/>
          <c:showPercent val="0"/>
          <c:showBubbleSize val="0"/>
        </c:dLbls>
        <c:gapWidth val="50"/>
        <c:overlap val="-15"/>
        <c:axId val="227868160"/>
        <c:axId val="227866240"/>
      </c:barChart>
      <c:catAx>
        <c:axId val="227868160"/>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227866240"/>
        <c:crosses val="autoZero"/>
        <c:auto val="1"/>
        <c:lblAlgn val="ctr"/>
        <c:lblOffset val="100"/>
        <c:noMultiLvlLbl val="0"/>
      </c:catAx>
      <c:valAx>
        <c:axId val="227866240"/>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200">
                    <a:solidFill>
                      <a:schemeClr val="tx1"/>
                    </a:solidFill>
                    <a:latin typeface="Aptos" panose="020B0004020202020204" pitchFamily="34" charset="0"/>
                    <a:ea typeface="Verdana" panose="020B0604030504040204" pitchFamily="34" charset="0"/>
                  </a:rPr>
                  <a:t>Number of incidents</a:t>
                </a:r>
              </a:p>
            </c:rich>
          </c:tx>
          <c:layout>
            <c:manualLayout>
              <c:xMode val="edge"/>
              <c:yMode val="edge"/>
              <c:x val="0"/>
              <c:y val="0.192985166221384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227868160"/>
        <c:crosses val="autoZero"/>
        <c:crossBetween val="between"/>
      </c:valAx>
      <c:spPr>
        <a:noFill/>
        <a:ln>
          <a:noFill/>
        </a:ln>
        <a:effectLst/>
      </c:spPr>
    </c:plotArea>
    <c:legend>
      <c:legendPos val="b"/>
      <c:layout>
        <c:manualLayout>
          <c:xMode val="edge"/>
          <c:yMode val="edge"/>
          <c:x val="0.301983249470339"/>
          <c:y val="0.94321260096329673"/>
          <c:w val="0.39603333554025422"/>
          <c:h val="5.678739903670321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 4.3'!$C$35</c:f>
              <c:strCache>
                <c:ptCount val="1"/>
                <c:pt idx="0">
                  <c:v>Administrative</c:v>
                </c:pt>
              </c:strCache>
            </c:strRef>
          </c:tx>
          <c:spPr>
            <a:solidFill>
              <a:srgbClr val="11436D"/>
            </a:solidFill>
            <a:ln w="3175">
              <a:solidFill>
                <a:schemeClr val="tx1"/>
              </a:solidFill>
            </a:ln>
            <a:effectLst/>
          </c:spPr>
          <c:invertIfNegative val="0"/>
          <c:dLbls>
            <c:dLbl>
              <c:idx val="0"/>
              <c:layout>
                <c:manualLayout>
                  <c:x val="0"/>
                  <c:y val="9.0083333333333335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A8-4F88-85F9-306AFF844C58}"/>
                </c:ext>
              </c:extLst>
            </c:dLbl>
            <c:dLbl>
              <c:idx val="1"/>
              <c:layout>
                <c:manualLayout>
                  <c:x val="0"/>
                  <c:y val="-5.31444444444444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A8-4F88-85F9-306AFF844C58}"/>
                </c:ext>
              </c:extLst>
            </c:dLbl>
            <c:dLbl>
              <c:idx val="2"/>
              <c:layout>
                <c:manualLayout>
                  <c:x val="-2.1506924128822185E-3"/>
                  <c:y val="-5.31444444444444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A8-4F88-85F9-306AFF844C58}"/>
                </c:ext>
              </c:extLst>
            </c:dLbl>
            <c:dLbl>
              <c:idx val="3"/>
              <c:layout>
                <c:manualLayout>
                  <c:x val="-4.3013848257642791E-3"/>
                  <c:y val="-1.78666666666666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A8-4F88-85F9-306AFF844C58}"/>
                </c:ext>
              </c:extLst>
            </c:dLbl>
            <c:dLbl>
              <c:idx val="4"/>
              <c:layout>
                <c:manualLayout>
                  <c:x val="-2.1506924128822974E-3"/>
                  <c:y val="-8.421944444444443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0A8-4F88-85F9-306AFF844C58}"/>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4.3'!$B$36:$B$40</c:f>
              <c:strCache>
                <c:ptCount val="5"/>
                <c:pt idx="0">
                  <c:v>Utilita Energy Ltd</c:v>
                </c:pt>
                <c:pt idx="1">
                  <c:v>Voltx Power Ltd</c:v>
                </c:pt>
                <c:pt idx="2">
                  <c:v>Yu Energy Retail Ltd</c:v>
                </c:pt>
                <c:pt idx="3">
                  <c:v>Jellyfish Energy Ltd</c:v>
                </c:pt>
                <c:pt idx="4">
                  <c:v>BGI Trading Ltd</c:v>
                </c:pt>
              </c:strCache>
            </c:strRef>
          </c:cat>
          <c:val>
            <c:numRef>
              <c:f>'Fig 4.3'!$C$36:$C$40</c:f>
              <c:numCache>
                <c:formatCode>General</c:formatCode>
                <c:ptCount val="5"/>
                <c:pt idx="0">
                  <c:v>7</c:v>
                </c:pt>
                <c:pt idx="1">
                  <c:v>6</c:v>
                </c:pt>
                <c:pt idx="2">
                  <c:v>4</c:v>
                </c:pt>
                <c:pt idx="3">
                  <c:v>4</c:v>
                </c:pt>
                <c:pt idx="4">
                  <c:v>3</c:v>
                </c:pt>
              </c:numCache>
            </c:numRef>
          </c:val>
          <c:extLst>
            <c:ext xmlns:c16="http://schemas.microsoft.com/office/drawing/2014/chart" uri="{C3380CC4-5D6E-409C-BE32-E72D297353CC}">
              <c16:uniqueId val="{00000000-7E69-480D-823F-B16557A2A7B7}"/>
            </c:ext>
          </c:extLst>
        </c:ser>
        <c:ser>
          <c:idx val="1"/>
          <c:order val="1"/>
          <c:tx>
            <c:strRef>
              <c:f>'Fig 4.3'!$D$35</c:f>
              <c:strCache>
                <c:ptCount val="1"/>
                <c:pt idx="0">
                  <c:v>Legislative</c:v>
                </c:pt>
              </c:strCache>
            </c:strRef>
          </c:tx>
          <c:spPr>
            <a:solidFill>
              <a:srgbClr val="28A197"/>
            </a:solidFill>
            <a:ln w="3175">
              <a:solidFill>
                <a:schemeClr val="tx1">
                  <a:lumMod val="95000"/>
                  <a:lumOff val="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4.3'!$B$36:$B$40</c:f>
              <c:strCache>
                <c:ptCount val="5"/>
                <c:pt idx="0">
                  <c:v>Utilita Energy Ltd</c:v>
                </c:pt>
                <c:pt idx="1">
                  <c:v>Voltx Power Ltd</c:v>
                </c:pt>
                <c:pt idx="2">
                  <c:v>Yu Energy Retail Ltd</c:v>
                </c:pt>
                <c:pt idx="3">
                  <c:v>Jellyfish Energy Ltd</c:v>
                </c:pt>
                <c:pt idx="4">
                  <c:v>BGI Trading Ltd</c:v>
                </c:pt>
              </c:strCache>
            </c:strRef>
          </c:cat>
          <c:val>
            <c:numRef>
              <c:f>'Fig 4.3'!$D$36:$D$40</c:f>
              <c:numCache>
                <c:formatCode>General</c:formatCode>
                <c:ptCount val="5"/>
                <c:pt idx="4">
                  <c:v>1</c:v>
                </c:pt>
              </c:numCache>
            </c:numRef>
          </c:val>
          <c:extLst>
            <c:ext xmlns:c16="http://schemas.microsoft.com/office/drawing/2014/chart" uri="{C3380CC4-5D6E-409C-BE32-E72D297353CC}">
              <c16:uniqueId val="{00000001-7E69-480D-823F-B16557A2A7B7}"/>
            </c:ext>
          </c:extLst>
        </c:ser>
        <c:dLbls>
          <c:showLegendKey val="0"/>
          <c:showVal val="0"/>
          <c:showCatName val="0"/>
          <c:showSerName val="0"/>
          <c:showPercent val="0"/>
          <c:showBubbleSize val="0"/>
        </c:dLbls>
        <c:gapWidth val="50"/>
        <c:overlap val="100"/>
        <c:axId val="682579200"/>
        <c:axId val="682588320"/>
      </c:barChart>
      <c:catAx>
        <c:axId val="682579200"/>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682588320"/>
        <c:crosses val="autoZero"/>
        <c:auto val="1"/>
        <c:lblAlgn val="ctr"/>
        <c:lblOffset val="100"/>
        <c:noMultiLvlLbl val="0"/>
      </c:catAx>
      <c:valAx>
        <c:axId val="682588320"/>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200">
                    <a:solidFill>
                      <a:schemeClr val="tx1"/>
                    </a:solidFill>
                    <a:latin typeface="Aptos" panose="020B0004020202020204" pitchFamily="34" charset="0"/>
                    <a:ea typeface="Verdana" panose="020B0604030504040204" pitchFamily="34" charset="0"/>
                  </a:rPr>
                  <a:t>Number</a:t>
                </a:r>
                <a:r>
                  <a:rPr lang="en-GB" sz="1200" baseline="0">
                    <a:solidFill>
                      <a:schemeClr val="tx1"/>
                    </a:solidFill>
                    <a:latin typeface="Aptos" panose="020B0004020202020204" pitchFamily="34" charset="0"/>
                    <a:ea typeface="Verdana" panose="020B0604030504040204" pitchFamily="34" charset="0"/>
                  </a:rPr>
                  <a:t> of incidents</a:t>
                </a:r>
                <a:endParaRPr lang="en-GB" sz="1200">
                  <a:solidFill>
                    <a:schemeClr val="tx1"/>
                  </a:solidFill>
                  <a:latin typeface="Aptos" panose="020B0004020202020204" pitchFamily="34" charset="0"/>
                  <a:ea typeface="Verdana" panose="020B0604030504040204" pitchFamily="34" charset="0"/>
                </a:endParaRPr>
              </a:p>
            </c:rich>
          </c:tx>
          <c:layout>
            <c:manualLayout>
              <c:xMode val="edge"/>
              <c:yMode val="edge"/>
              <c:x val="1.7131848629325645E-2"/>
              <c:y val="0.2016923962893836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GB"/>
            </a:p>
          </c:tx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68257920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183047201067084"/>
          <c:y val="0.19044987518642134"/>
          <c:w val="0.36475435652510652"/>
          <c:h val="0.83022446821013041"/>
        </c:manualLayout>
      </c:layout>
      <c:pieChart>
        <c:varyColors val="1"/>
        <c:ser>
          <c:idx val="0"/>
          <c:order val="0"/>
          <c:explosion val="1"/>
          <c:dPt>
            <c:idx val="0"/>
            <c:bubble3D val="0"/>
            <c:spPr>
              <a:solidFill>
                <a:srgbClr val="12436D"/>
              </a:solidFill>
              <a:ln w="19050">
                <a:solidFill>
                  <a:schemeClr val="lt1"/>
                </a:solidFill>
              </a:ln>
              <a:effectLst/>
            </c:spPr>
            <c:extLst>
              <c:ext xmlns:c16="http://schemas.microsoft.com/office/drawing/2014/chart" uri="{C3380CC4-5D6E-409C-BE32-E72D297353CC}">
                <c16:uniqueId val="{00000001-22A1-43C2-AAA7-989383E19C91}"/>
              </c:ext>
            </c:extLst>
          </c:dPt>
          <c:dPt>
            <c:idx val="1"/>
            <c:bubble3D val="0"/>
            <c:spPr>
              <a:solidFill>
                <a:srgbClr val="28A197"/>
              </a:solidFill>
              <a:ln w="19050">
                <a:solidFill>
                  <a:schemeClr val="lt1"/>
                </a:solidFill>
              </a:ln>
              <a:effectLst/>
            </c:spPr>
            <c:extLst>
              <c:ext xmlns:c16="http://schemas.microsoft.com/office/drawing/2014/chart" uri="{C3380CC4-5D6E-409C-BE32-E72D297353CC}">
                <c16:uniqueId val="{00000003-22A1-43C2-AAA7-989383E19C91}"/>
              </c:ext>
            </c:extLst>
          </c:dPt>
          <c:dPt>
            <c:idx val="2"/>
            <c:bubble3D val="0"/>
            <c:spPr>
              <a:solidFill>
                <a:srgbClr val="801650"/>
              </a:solidFill>
              <a:ln w="19050">
                <a:solidFill>
                  <a:schemeClr val="lt1"/>
                </a:solidFill>
              </a:ln>
              <a:effectLst/>
            </c:spPr>
            <c:extLst>
              <c:ext xmlns:c16="http://schemas.microsoft.com/office/drawing/2014/chart" uri="{C3380CC4-5D6E-409C-BE32-E72D297353CC}">
                <c16:uniqueId val="{00000005-22A1-43C2-AAA7-989383E19C91}"/>
              </c:ext>
            </c:extLst>
          </c:dPt>
          <c:dLbls>
            <c:dLbl>
              <c:idx val="0"/>
              <c:layout>
                <c:manualLayout>
                  <c:x val="-0.12524825021872274"/>
                  <c:y val="-0.13442742602380189"/>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22A1-43C2-AAA7-989383E19C91}"/>
                </c:ext>
              </c:extLst>
            </c:dLbl>
            <c:dLbl>
              <c:idx val="1"/>
              <c:layout>
                <c:manualLayout>
                  <c:x val="8.0951572229941801E-2"/>
                  <c:y val="3.02335577618014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2A1-43C2-AAA7-989383E19C91}"/>
                </c:ext>
              </c:extLst>
            </c:dLbl>
            <c:dLbl>
              <c:idx val="2"/>
              <c:layout>
                <c:manualLayout>
                  <c:x val="1.6645927455789338E-2"/>
                  <c:y val="1.609668194460767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A1-43C2-AAA7-989383E19C91}"/>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0000"/>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4.4'!$B$31:$B$33</c:f>
              <c:strCache>
                <c:ptCount val="3"/>
                <c:pt idx="0">
                  <c:v>FIT</c:v>
                </c:pt>
                <c:pt idx="1">
                  <c:v>RO</c:v>
                </c:pt>
                <c:pt idx="2">
                  <c:v>ECO</c:v>
                </c:pt>
              </c:strCache>
            </c:strRef>
          </c:cat>
          <c:val>
            <c:numRef>
              <c:f>'Fig 4.4'!$C$31:$C$33</c:f>
              <c:numCache>
                <c:formatCode>General</c:formatCode>
                <c:ptCount val="3"/>
                <c:pt idx="0">
                  <c:v>59</c:v>
                </c:pt>
                <c:pt idx="1">
                  <c:v>24</c:v>
                </c:pt>
                <c:pt idx="2">
                  <c:v>3</c:v>
                </c:pt>
              </c:numCache>
            </c:numRef>
          </c:val>
          <c:extLst>
            <c:ext xmlns:c16="http://schemas.microsoft.com/office/drawing/2014/chart" uri="{C3380CC4-5D6E-409C-BE32-E72D297353CC}">
              <c16:uniqueId val="{0000000A-22A1-43C2-AAA7-989383E19C9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348483937209483"/>
          <c:y val="0.15137516586774225"/>
          <c:w val="0.42124171943601951"/>
          <c:h val="0.76862077052934696"/>
        </c:manualLayout>
      </c:layout>
      <c:pieChart>
        <c:varyColors val="1"/>
        <c:ser>
          <c:idx val="0"/>
          <c:order val="0"/>
          <c:dPt>
            <c:idx val="0"/>
            <c:bubble3D val="0"/>
            <c:spPr>
              <a:solidFill>
                <a:srgbClr val="11436D"/>
              </a:solidFill>
              <a:ln w="19050">
                <a:solidFill>
                  <a:schemeClr val="lt1"/>
                </a:solidFill>
              </a:ln>
              <a:effectLst/>
            </c:spPr>
            <c:extLst>
              <c:ext xmlns:c16="http://schemas.microsoft.com/office/drawing/2014/chart" uri="{C3380CC4-5D6E-409C-BE32-E72D297353CC}">
                <c16:uniqueId val="{00000001-6E77-45C9-BCDF-49DAC3F8EEEF}"/>
              </c:ext>
            </c:extLst>
          </c:dPt>
          <c:dPt>
            <c:idx val="1"/>
            <c:bubble3D val="0"/>
            <c:spPr>
              <a:solidFill>
                <a:srgbClr val="26A197"/>
              </a:solidFill>
              <a:ln w="19050">
                <a:solidFill>
                  <a:schemeClr val="lt1"/>
                </a:solidFill>
              </a:ln>
              <a:effectLst/>
            </c:spPr>
            <c:extLst>
              <c:ext xmlns:c16="http://schemas.microsoft.com/office/drawing/2014/chart" uri="{C3380CC4-5D6E-409C-BE32-E72D297353CC}">
                <c16:uniqueId val="{00000003-6E77-45C9-BCDF-49DAC3F8EEEF}"/>
              </c:ext>
            </c:extLst>
          </c:dPt>
          <c:dPt>
            <c:idx val="2"/>
            <c:bubble3D val="0"/>
            <c:spPr>
              <a:solidFill>
                <a:srgbClr val="801650"/>
              </a:solidFill>
              <a:ln w="19050">
                <a:solidFill>
                  <a:schemeClr val="lt1"/>
                </a:solidFill>
              </a:ln>
              <a:effectLst/>
            </c:spPr>
            <c:extLst>
              <c:ext xmlns:c16="http://schemas.microsoft.com/office/drawing/2014/chart" uri="{C3380CC4-5D6E-409C-BE32-E72D297353CC}">
                <c16:uniqueId val="{00000005-6E77-45C9-BCDF-49DAC3F8EEE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AA71-45AA-A43D-9E28997630E4}"/>
              </c:ext>
            </c:extLst>
          </c:dPt>
          <c:dLbls>
            <c:dLbl>
              <c:idx val="0"/>
              <c:layout>
                <c:manualLayout>
                  <c:x val="-0.19272513253198381"/>
                  <c:y val="-0.12031870436285466"/>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6E77-45C9-BCDF-49DAC3F8EEEF}"/>
                </c:ext>
              </c:extLst>
            </c:dLbl>
            <c:dLbl>
              <c:idx val="1"/>
              <c:layout>
                <c:manualLayout>
                  <c:x val="0.19150592420115647"/>
                  <c:y val="8.1005541048660312E-2"/>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9623655718314986"/>
                      <c:h val="0.33086327149568029"/>
                    </c:manualLayout>
                  </c15:layout>
                </c:ext>
                <c:ext xmlns:c16="http://schemas.microsoft.com/office/drawing/2014/chart" uri="{C3380CC4-5D6E-409C-BE32-E72D297353CC}">
                  <c16:uniqueId val="{00000003-6E77-45C9-BCDF-49DAC3F8EEEF}"/>
                </c:ext>
              </c:extLst>
            </c:dLbl>
            <c:dLbl>
              <c:idx val="2"/>
              <c:layout>
                <c:manualLayout>
                  <c:x val="-0.13099395525119148"/>
                  <c:y val="2.7759928401601925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E77-45C9-BCDF-49DAC3F8EEEF}"/>
                </c:ext>
              </c:extLst>
            </c:dLbl>
            <c:dLbl>
              <c:idx val="3"/>
              <c:layout>
                <c:manualLayout>
                  <c:x val="2.6493680565698917E-2"/>
                  <c:y val="-1.537333724643243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AA71-45AA-A43D-9E28997630E4}"/>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4.5 '!$B$34:$B$37</c:f>
              <c:strCache>
                <c:ptCount val="4"/>
                <c:pt idx="0">
                  <c:v>Levelisation - Misreported Data</c:v>
                </c:pt>
                <c:pt idx="1">
                  <c:v>Accuracy</c:v>
                </c:pt>
                <c:pt idx="2">
                  <c:v>Levelisation - Missed Submission Deadline</c:v>
                </c:pt>
                <c:pt idx="3">
                  <c:v>Administration</c:v>
                </c:pt>
              </c:strCache>
            </c:strRef>
          </c:cat>
          <c:val>
            <c:numRef>
              <c:f>'Fig 4.5 '!$C$34:$C$37</c:f>
              <c:numCache>
                <c:formatCode>General</c:formatCode>
                <c:ptCount val="4"/>
                <c:pt idx="0">
                  <c:v>53</c:v>
                </c:pt>
                <c:pt idx="1">
                  <c:v>27</c:v>
                </c:pt>
                <c:pt idx="2">
                  <c:v>5</c:v>
                </c:pt>
                <c:pt idx="3">
                  <c:v>1</c:v>
                </c:pt>
              </c:numCache>
            </c:numRef>
          </c:val>
          <c:extLst>
            <c:ext xmlns:c16="http://schemas.microsoft.com/office/drawing/2014/chart" uri="{C3380CC4-5D6E-409C-BE32-E72D297353CC}">
              <c16:uniqueId val="{0000000A-6E77-45C9-BCDF-49DAC3F8EEE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4.6 '!$C$38</c:f>
              <c:strCache>
                <c:ptCount val="1"/>
                <c:pt idx="0">
                  <c:v>Administrative incidents</c:v>
                </c:pt>
              </c:strCache>
            </c:strRef>
          </c:tx>
          <c:spPr>
            <a:solidFill>
              <a:srgbClr val="11436D"/>
            </a:solid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4.6 '!$B$39:$B$44</c:f>
              <c:strCache>
                <c:ptCount val="6"/>
                <c:pt idx="0">
                  <c:v>OVO Electricity Ltd</c:v>
                </c:pt>
                <c:pt idx="1">
                  <c:v>British Gas Trading Ltd</c:v>
                </c:pt>
                <c:pt idx="2">
                  <c:v>Good Energy Ltd</c:v>
                </c:pt>
                <c:pt idx="3">
                  <c:v>Scottish Power Energy Retail Ltd</c:v>
                </c:pt>
                <c:pt idx="4">
                  <c:v>EDF Energy Customers Ltd</c:v>
                </c:pt>
                <c:pt idx="5">
                  <c:v>E.ON Next Energy Ltd</c:v>
                </c:pt>
              </c:strCache>
            </c:strRef>
          </c:cat>
          <c:val>
            <c:numRef>
              <c:f>'Fig 4.6 '!$C$39:$C$44</c:f>
              <c:numCache>
                <c:formatCode>General</c:formatCode>
                <c:ptCount val="6"/>
                <c:pt idx="0">
                  <c:v>12</c:v>
                </c:pt>
                <c:pt idx="1">
                  <c:v>11</c:v>
                </c:pt>
                <c:pt idx="2">
                  <c:v>11</c:v>
                </c:pt>
                <c:pt idx="3">
                  <c:v>10</c:v>
                </c:pt>
                <c:pt idx="4">
                  <c:v>10</c:v>
                </c:pt>
                <c:pt idx="5">
                  <c:v>10</c:v>
                </c:pt>
              </c:numCache>
            </c:numRef>
          </c:val>
          <c:extLst>
            <c:ext xmlns:c16="http://schemas.microsoft.com/office/drawing/2014/chart" uri="{C3380CC4-5D6E-409C-BE32-E72D297353CC}">
              <c16:uniqueId val="{00000000-0AFC-4DD6-B05A-A50988FB50E6}"/>
            </c:ext>
          </c:extLst>
        </c:ser>
        <c:dLbls>
          <c:showLegendKey val="0"/>
          <c:showVal val="0"/>
          <c:showCatName val="0"/>
          <c:showSerName val="0"/>
          <c:showPercent val="0"/>
          <c:showBubbleSize val="0"/>
        </c:dLbls>
        <c:gapWidth val="50"/>
        <c:overlap val="-27"/>
        <c:axId val="885371312"/>
        <c:axId val="885369392"/>
      </c:barChart>
      <c:catAx>
        <c:axId val="885371312"/>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69392"/>
        <c:crosses val="autoZero"/>
        <c:auto val="1"/>
        <c:lblAlgn val="ctr"/>
        <c:lblOffset val="100"/>
        <c:noMultiLvlLbl val="0"/>
      </c:catAx>
      <c:valAx>
        <c:axId val="885369392"/>
        <c:scaling>
          <c:orientation val="minMax"/>
          <c:min val="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r>
                  <a:rPr lang="en-GB" sz="1200">
                    <a:solidFill>
                      <a:schemeClr val="tx1">
                        <a:lumMod val="95000"/>
                        <a:lumOff val="5000"/>
                      </a:schemeClr>
                    </a:solidFill>
                    <a:latin typeface="Aptos" panose="020B0004020202020204" pitchFamily="34" charset="0"/>
                    <a:ea typeface="Verdana" panose="020B0604030504040204" pitchFamily="34" charset="0"/>
                  </a:rPr>
                  <a:t>Number of incidents</a:t>
                </a:r>
              </a:p>
            </c:rich>
          </c:tx>
          <c:layout>
            <c:manualLayout>
              <c:xMode val="edge"/>
              <c:yMode val="edge"/>
              <c:x val="1.2833439954678776E-2"/>
              <c:y val="0.2094222939030194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713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4.7'!$C$38</c:f>
              <c:strCache>
                <c:ptCount val="1"/>
                <c:pt idx="0">
                  <c:v>Eligibility incidents</c:v>
                </c:pt>
              </c:strCache>
            </c:strRef>
          </c:tx>
          <c:spPr>
            <a:solidFill>
              <a:srgbClr val="26A197"/>
            </a:solid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4.7'!$B$39:$B$45</c:f>
              <c:strCache>
                <c:ptCount val="7"/>
                <c:pt idx="0">
                  <c:v>Good Energy Ltd</c:v>
                </c:pt>
                <c:pt idx="1">
                  <c:v>E.ON Next Energy Ltd</c:v>
                </c:pt>
                <c:pt idx="2">
                  <c:v>British Gas Trading Ltd</c:v>
                </c:pt>
                <c:pt idx="3">
                  <c:v>OVO Electricity Ltd</c:v>
                </c:pt>
                <c:pt idx="4">
                  <c:v>Ecotricity Ltd</c:v>
                </c:pt>
                <c:pt idx="5">
                  <c:v>TotalEnergies Gas and Power Ltd</c:v>
                </c:pt>
                <c:pt idx="6">
                  <c:v>Scottish Power Energy Retail Ltd</c:v>
                </c:pt>
              </c:strCache>
            </c:strRef>
          </c:cat>
          <c:val>
            <c:numRef>
              <c:f>'Fig 4.7'!$C$39:$C$45</c:f>
              <c:numCache>
                <c:formatCode>General</c:formatCode>
                <c:ptCount val="7"/>
                <c:pt idx="0">
                  <c:v>8</c:v>
                </c:pt>
                <c:pt idx="1">
                  <c:v>3</c:v>
                </c:pt>
                <c:pt idx="2">
                  <c:v>3</c:v>
                </c:pt>
                <c:pt idx="3">
                  <c:v>2</c:v>
                </c:pt>
                <c:pt idx="4">
                  <c:v>1</c:v>
                </c:pt>
                <c:pt idx="5">
                  <c:v>1</c:v>
                </c:pt>
                <c:pt idx="6">
                  <c:v>1</c:v>
                </c:pt>
              </c:numCache>
            </c:numRef>
          </c:val>
          <c:extLst>
            <c:ext xmlns:c16="http://schemas.microsoft.com/office/drawing/2014/chart" uri="{C3380CC4-5D6E-409C-BE32-E72D297353CC}">
              <c16:uniqueId val="{00000000-FE9D-4C0F-ADEE-D7CDE8E8EBA8}"/>
            </c:ext>
          </c:extLst>
        </c:ser>
        <c:dLbls>
          <c:showLegendKey val="0"/>
          <c:showVal val="0"/>
          <c:showCatName val="0"/>
          <c:showSerName val="0"/>
          <c:showPercent val="0"/>
          <c:showBubbleSize val="0"/>
        </c:dLbls>
        <c:gapWidth val="50"/>
        <c:overlap val="-27"/>
        <c:axId val="885371312"/>
        <c:axId val="885369392"/>
      </c:barChart>
      <c:catAx>
        <c:axId val="885371312"/>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69392"/>
        <c:crosses val="autoZero"/>
        <c:auto val="1"/>
        <c:lblAlgn val="ctr"/>
        <c:lblOffset val="100"/>
        <c:noMultiLvlLbl val="0"/>
      </c:catAx>
      <c:valAx>
        <c:axId val="885369392"/>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r>
                  <a:rPr lang="en-GB" sz="1200">
                    <a:solidFill>
                      <a:schemeClr val="tx1">
                        <a:lumMod val="95000"/>
                        <a:lumOff val="5000"/>
                      </a:schemeClr>
                    </a:solidFill>
                    <a:latin typeface="Aptos" panose="020B0004020202020204" pitchFamily="34" charset="0"/>
                    <a:ea typeface="Verdana" panose="020B0604030504040204" pitchFamily="34" charset="0"/>
                  </a:rPr>
                  <a:t>Number of incidents</a:t>
                </a:r>
              </a:p>
            </c:rich>
          </c:tx>
          <c:layout>
            <c:manualLayout>
              <c:xMode val="edge"/>
              <c:yMode val="edge"/>
              <c:x val="1.069600618747716E-2"/>
              <c:y val="0.15554512700539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7131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 4.8 '!$C$37</c:f>
              <c:strCache>
                <c:ptCount val="1"/>
                <c:pt idx="0">
                  <c:v>Administrative</c:v>
                </c:pt>
              </c:strCache>
            </c:strRef>
          </c:tx>
          <c:spPr>
            <a:solidFill>
              <a:srgbClr val="11436D"/>
            </a:solidFill>
            <a:ln w="3175">
              <a:solidFill>
                <a:schemeClr val="tx1">
                  <a:lumMod val="95000"/>
                  <a:lumOff val="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4.8 '!$B$38:$B$51</c:f>
              <c:strCache>
                <c:ptCount val="14"/>
                <c:pt idx="0">
                  <c:v>Crown Gas and Power 2 Ltd</c:v>
                </c:pt>
                <c:pt idx="1">
                  <c:v>Digital Power Energy Supply UK Ltd</c:v>
                </c:pt>
                <c:pt idx="2">
                  <c:v>EDF Energy Customers Ltd</c:v>
                </c:pt>
                <c:pt idx="3">
                  <c:v>Fuse Energy Supply Ltd</c:v>
                </c:pt>
                <c:pt idx="4">
                  <c:v>Jellyfish Energy Ltd</c:v>
                </c:pt>
                <c:pt idx="5">
                  <c:v>Tomato Energy Ltd</c:v>
                </c:pt>
                <c:pt idx="6">
                  <c:v>Voltx Power Ltd</c:v>
                </c:pt>
                <c:pt idx="7">
                  <c:v>Home Energy Trading Ltd</c:v>
                </c:pt>
                <c:pt idx="8">
                  <c:v>OSSO Energy Plc</c:v>
                </c:pt>
                <c:pt idx="9">
                  <c:v>Crown Oil Ltd</c:v>
                </c:pt>
                <c:pt idx="10">
                  <c:v>Marble Power Ltd</c:v>
                </c:pt>
                <c:pt idx="11">
                  <c:v>Valda Energy Ltd</c:v>
                </c:pt>
                <c:pt idx="12">
                  <c:v>Flexitricity Ltd</c:v>
                </c:pt>
                <c:pt idx="13">
                  <c:v>So Energy</c:v>
                </c:pt>
              </c:strCache>
            </c:strRef>
          </c:cat>
          <c:val>
            <c:numRef>
              <c:f>'Fig 4.8 '!$C$38:$C$51</c:f>
              <c:numCache>
                <c:formatCode>General</c:formatCode>
                <c:ptCount val="14"/>
                <c:pt idx="0">
                  <c:v>2</c:v>
                </c:pt>
                <c:pt idx="1">
                  <c:v>1</c:v>
                </c:pt>
                <c:pt idx="3">
                  <c:v>1</c:v>
                </c:pt>
                <c:pt idx="4">
                  <c:v>1</c:v>
                </c:pt>
                <c:pt idx="8">
                  <c:v>1</c:v>
                </c:pt>
                <c:pt idx="9">
                  <c:v>1</c:v>
                </c:pt>
                <c:pt idx="10">
                  <c:v>1</c:v>
                </c:pt>
                <c:pt idx="11">
                  <c:v>1</c:v>
                </c:pt>
                <c:pt idx="12">
                  <c:v>1</c:v>
                </c:pt>
              </c:numCache>
            </c:numRef>
          </c:val>
          <c:extLst>
            <c:ext xmlns:c16="http://schemas.microsoft.com/office/drawing/2014/chart" uri="{C3380CC4-5D6E-409C-BE32-E72D297353CC}">
              <c16:uniqueId val="{00000000-D93C-422C-950C-CFA8CB2BCF87}"/>
            </c:ext>
          </c:extLst>
        </c:ser>
        <c:ser>
          <c:idx val="1"/>
          <c:order val="1"/>
          <c:tx>
            <c:strRef>
              <c:f>'Fig 4.8 '!$D$37</c:f>
              <c:strCache>
                <c:ptCount val="1"/>
                <c:pt idx="0">
                  <c:v>Legislative</c:v>
                </c:pt>
              </c:strCache>
            </c:strRef>
          </c:tx>
          <c:spPr>
            <a:solidFill>
              <a:srgbClr val="26A197"/>
            </a:solidFill>
            <a:ln w="3175">
              <a:solidFill>
                <a:schemeClr val="tx1">
                  <a:lumMod val="95000"/>
                  <a:lumOff val="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4.8 '!$B$38:$B$51</c:f>
              <c:strCache>
                <c:ptCount val="14"/>
                <c:pt idx="0">
                  <c:v>Crown Gas and Power 2 Ltd</c:v>
                </c:pt>
                <c:pt idx="1">
                  <c:v>Digital Power Energy Supply UK Ltd</c:v>
                </c:pt>
                <c:pt idx="2">
                  <c:v>EDF Energy Customers Ltd</c:v>
                </c:pt>
                <c:pt idx="3">
                  <c:v>Fuse Energy Supply Ltd</c:v>
                </c:pt>
                <c:pt idx="4">
                  <c:v>Jellyfish Energy Ltd</c:v>
                </c:pt>
                <c:pt idx="5">
                  <c:v>Tomato Energy Ltd</c:v>
                </c:pt>
                <c:pt idx="6">
                  <c:v>Voltx Power Ltd</c:v>
                </c:pt>
                <c:pt idx="7">
                  <c:v>Home Energy Trading Ltd</c:v>
                </c:pt>
                <c:pt idx="8">
                  <c:v>OSSO Energy Plc</c:v>
                </c:pt>
                <c:pt idx="9">
                  <c:v>Crown Oil Ltd</c:v>
                </c:pt>
                <c:pt idx="10">
                  <c:v>Marble Power Ltd</c:v>
                </c:pt>
                <c:pt idx="11">
                  <c:v>Valda Energy Ltd</c:v>
                </c:pt>
                <c:pt idx="12">
                  <c:v>Flexitricity Ltd</c:v>
                </c:pt>
                <c:pt idx="13">
                  <c:v>So Energy</c:v>
                </c:pt>
              </c:strCache>
            </c:strRef>
          </c:cat>
          <c:val>
            <c:numRef>
              <c:f>'Fig 4.8 '!$D$38:$D$51</c:f>
              <c:numCache>
                <c:formatCode>General</c:formatCode>
                <c:ptCount val="14"/>
                <c:pt idx="2">
                  <c:v>1</c:v>
                </c:pt>
                <c:pt idx="5">
                  <c:v>1</c:v>
                </c:pt>
                <c:pt idx="6">
                  <c:v>1</c:v>
                </c:pt>
                <c:pt idx="7">
                  <c:v>1</c:v>
                </c:pt>
                <c:pt idx="13">
                  <c:v>1</c:v>
                </c:pt>
              </c:numCache>
            </c:numRef>
          </c:val>
          <c:extLst>
            <c:ext xmlns:c16="http://schemas.microsoft.com/office/drawing/2014/chart" uri="{C3380CC4-5D6E-409C-BE32-E72D297353CC}">
              <c16:uniqueId val="{00000001-D93C-422C-950C-CFA8CB2BCF87}"/>
            </c:ext>
          </c:extLst>
        </c:ser>
        <c:dLbls>
          <c:showLegendKey val="0"/>
          <c:showVal val="0"/>
          <c:showCatName val="0"/>
          <c:showSerName val="0"/>
          <c:showPercent val="0"/>
          <c:showBubbleSize val="0"/>
        </c:dLbls>
        <c:gapWidth val="50"/>
        <c:overlap val="100"/>
        <c:axId val="885371312"/>
        <c:axId val="885369392"/>
      </c:barChart>
      <c:catAx>
        <c:axId val="885371312"/>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69392"/>
        <c:crosses val="autoZero"/>
        <c:auto val="1"/>
        <c:lblAlgn val="ctr"/>
        <c:lblOffset val="100"/>
        <c:noMultiLvlLbl val="0"/>
      </c:catAx>
      <c:valAx>
        <c:axId val="885369392"/>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r>
                  <a:rPr lang="en-GB" sz="1200">
                    <a:solidFill>
                      <a:schemeClr val="tx1">
                        <a:lumMod val="95000"/>
                        <a:lumOff val="5000"/>
                      </a:schemeClr>
                    </a:solidFill>
                    <a:latin typeface="Aptos" panose="020B0004020202020204" pitchFamily="34" charset="0"/>
                    <a:ea typeface="Verdana" panose="020B0604030504040204" pitchFamily="34" charset="0"/>
                  </a:rPr>
                  <a:t>Number of incidents</a:t>
                </a:r>
              </a:p>
            </c:rich>
          </c:tx>
          <c:layout>
            <c:manualLayout>
              <c:xMode val="edge"/>
              <c:yMode val="edge"/>
              <c:x val="1.0695952803055506E-2"/>
              <c:y val="8.8540211640211641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050" b="1"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7131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12436D"/>
              </a:solidFill>
              <a:ln w="19050">
                <a:solidFill>
                  <a:schemeClr val="lt1"/>
                </a:solidFill>
              </a:ln>
              <a:effectLst/>
            </c:spPr>
            <c:extLst>
              <c:ext xmlns:c16="http://schemas.microsoft.com/office/drawing/2014/chart" uri="{C3380CC4-5D6E-409C-BE32-E72D297353CC}">
                <c16:uniqueId val="{00000001-4020-4254-A83B-611E8CD4C454}"/>
              </c:ext>
            </c:extLst>
          </c:dPt>
          <c:dPt>
            <c:idx val="1"/>
            <c:bubble3D val="0"/>
            <c:spPr>
              <a:solidFill>
                <a:srgbClr val="28A197"/>
              </a:solidFill>
              <a:ln w="19050">
                <a:solidFill>
                  <a:schemeClr val="lt1"/>
                </a:solidFill>
              </a:ln>
              <a:effectLst/>
            </c:spPr>
            <c:extLst>
              <c:ext xmlns:c16="http://schemas.microsoft.com/office/drawing/2014/chart" uri="{C3380CC4-5D6E-409C-BE32-E72D297353CC}">
                <c16:uniqueId val="{00000003-4020-4254-A83B-611E8CD4C454}"/>
              </c:ext>
            </c:extLst>
          </c:dPt>
          <c:dPt>
            <c:idx val="2"/>
            <c:bubble3D val="0"/>
            <c:spPr>
              <a:solidFill>
                <a:srgbClr val="801650"/>
              </a:solidFill>
              <a:ln w="19050">
                <a:solidFill>
                  <a:schemeClr val="lt1"/>
                </a:solidFill>
              </a:ln>
              <a:effectLst/>
            </c:spPr>
            <c:extLst>
              <c:ext xmlns:c16="http://schemas.microsoft.com/office/drawing/2014/chart" uri="{C3380CC4-5D6E-409C-BE32-E72D297353CC}">
                <c16:uniqueId val="{00000004-A133-4083-8A50-9DDCF069181C}"/>
              </c:ext>
            </c:extLst>
          </c:dPt>
          <c:dLbls>
            <c:dLbl>
              <c:idx val="0"/>
              <c:layout>
                <c:manualLayout>
                  <c:x val="-0.14300306435137897"/>
                  <c:y val="-6.740195245378499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4020-4254-A83B-611E8CD4C454}"/>
                </c:ext>
              </c:extLst>
            </c:dLbl>
            <c:dLbl>
              <c:idx val="1"/>
              <c:layout>
                <c:manualLayout>
                  <c:x val="9.6020425165340553E-2"/>
                  <c:y val="-0.2118300767959561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4020-4254-A83B-611E8CD4C454}"/>
                </c:ext>
              </c:extLst>
            </c:dLbl>
            <c:dLbl>
              <c:idx val="2"/>
              <c:layout>
                <c:manualLayout>
                  <c:x val="9.8690429405287758E-2"/>
                  <c:y val="0.17960571595217265"/>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A133-4083-8A50-9DDCF069181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4.9'!$B$31:$B$33</c:f>
              <c:strCache>
                <c:ptCount val="3"/>
                <c:pt idx="0">
                  <c:v>GGL</c:v>
                </c:pt>
                <c:pt idx="1">
                  <c:v>RO</c:v>
                </c:pt>
                <c:pt idx="2">
                  <c:v>FIT</c:v>
                </c:pt>
              </c:strCache>
            </c:strRef>
          </c:cat>
          <c:val>
            <c:numRef>
              <c:f>'Fig 4.9'!$C$31:$C$33</c:f>
              <c:numCache>
                <c:formatCode>General</c:formatCode>
                <c:ptCount val="3"/>
                <c:pt idx="0">
                  <c:v>7</c:v>
                </c:pt>
                <c:pt idx="1">
                  <c:v>4</c:v>
                </c:pt>
                <c:pt idx="2">
                  <c:v>4</c:v>
                </c:pt>
              </c:numCache>
            </c:numRef>
          </c:val>
          <c:extLst>
            <c:ext xmlns:c16="http://schemas.microsoft.com/office/drawing/2014/chart" uri="{C3380CC4-5D6E-409C-BE32-E72D297353CC}">
              <c16:uniqueId val="{00000006-4020-4254-A83B-611E8CD4C45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90274226077082"/>
          <c:y val="0.11682084183921454"/>
          <c:w val="0.44597595568592413"/>
          <c:h val="0.85030893360552151"/>
        </c:manualLayout>
      </c:layout>
      <c:pieChart>
        <c:varyColors val="1"/>
        <c:ser>
          <c:idx val="0"/>
          <c:order val="0"/>
          <c:dPt>
            <c:idx val="0"/>
            <c:bubble3D val="0"/>
            <c:spPr>
              <a:solidFill>
                <a:srgbClr val="11436D"/>
              </a:solidFill>
              <a:ln w="19050">
                <a:solidFill>
                  <a:schemeClr val="lt1"/>
                </a:solidFill>
              </a:ln>
              <a:effectLst/>
            </c:spPr>
            <c:extLst>
              <c:ext xmlns:c16="http://schemas.microsoft.com/office/drawing/2014/chart" uri="{C3380CC4-5D6E-409C-BE32-E72D297353CC}">
                <c16:uniqueId val="{00000001-3183-420C-9602-15E7185EB580}"/>
              </c:ext>
            </c:extLst>
          </c:dPt>
          <c:dPt>
            <c:idx val="1"/>
            <c:bubble3D val="0"/>
            <c:spPr>
              <a:solidFill>
                <a:srgbClr val="26A197"/>
              </a:solidFill>
              <a:ln w="19050">
                <a:solidFill>
                  <a:schemeClr val="lt1"/>
                </a:solidFill>
              </a:ln>
              <a:effectLst/>
            </c:spPr>
            <c:extLst>
              <c:ext xmlns:c16="http://schemas.microsoft.com/office/drawing/2014/chart" uri="{C3380CC4-5D6E-409C-BE32-E72D297353CC}">
                <c16:uniqueId val="{00000003-3183-420C-9602-15E7185EB580}"/>
              </c:ext>
            </c:extLst>
          </c:dPt>
          <c:dPt>
            <c:idx val="2"/>
            <c:bubble3D val="0"/>
            <c:spPr>
              <a:solidFill>
                <a:srgbClr val="801650"/>
              </a:solidFill>
              <a:ln w="19050">
                <a:solidFill>
                  <a:schemeClr val="lt1"/>
                </a:solidFill>
              </a:ln>
              <a:effectLst/>
            </c:spPr>
            <c:extLst>
              <c:ext xmlns:c16="http://schemas.microsoft.com/office/drawing/2014/chart" uri="{C3380CC4-5D6E-409C-BE32-E72D297353CC}">
                <c16:uniqueId val="{00000005-0D59-4CB4-9817-10898AD42A5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0D59-4CB4-9817-10898AD42A51}"/>
              </c:ext>
            </c:extLst>
          </c:dPt>
          <c:dLbls>
            <c:dLbl>
              <c:idx val="0"/>
              <c:layout>
                <c:manualLayout>
                  <c:x val="-0.17714046461581581"/>
                  <c:y val="0.10427218819869734"/>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3183-420C-9602-15E7185EB580}"/>
                </c:ext>
              </c:extLst>
            </c:dLbl>
            <c:dLbl>
              <c:idx val="1"/>
              <c:layout>
                <c:manualLayout>
                  <c:x val="8.3929539787284721E-2"/>
                  <c:y val="-0.1827160493827161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3183-420C-9602-15E7185EB580}"/>
                </c:ext>
              </c:extLst>
            </c:dLbl>
            <c:dLbl>
              <c:idx val="2"/>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59-4CB4-9817-10898AD42A51}"/>
                </c:ext>
              </c:extLst>
            </c:dLbl>
            <c:dLbl>
              <c:idx val="3"/>
              <c:showLegendKey val="0"/>
              <c:showVal val="1"/>
              <c:showCatName val="1"/>
              <c:showSerName val="0"/>
              <c:showPercent val="0"/>
              <c:showBubbleSize val="0"/>
              <c:separator>
</c:separator>
              <c:extLst>
                <c:ext xmlns:c15="http://schemas.microsoft.com/office/drawing/2012/chart" uri="{CE6537A1-D6FC-4f65-9D91-7224C49458BB}">
                  <c15:layout>
                    <c:manualLayout>
                      <c:w val="0.23116277542576391"/>
                      <c:h val="0.14814814814814814"/>
                    </c:manualLayout>
                  </c15:layout>
                </c:ext>
                <c:ext xmlns:c16="http://schemas.microsoft.com/office/drawing/2014/chart" uri="{C3380CC4-5D6E-409C-BE32-E72D297353CC}">
                  <c16:uniqueId val="{00000004-0D59-4CB4-9817-10898AD42A51}"/>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4.10'!$B$31:$B$34</c:f>
              <c:strCache>
                <c:ptCount val="4"/>
                <c:pt idx="0">
                  <c:v>Paid into Wrong Account</c:v>
                </c:pt>
                <c:pt idx="1">
                  <c:v>Over Payment</c:v>
                </c:pt>
                <c:pt idx="2">
                  <c:v>Missed Payment Deadline</c:v>
                </c:pt>
                <c:pt idx="3">
                  <c:v>Administration</c:v>
                </c:pt>
              </c:strCache>
            </c:strRef>
          </c:cat>
          <c:val>
            <c:numRef>
              <c:f>'Fig 4.10'!$C$31:$C$34</c:f>
              <c:numCache>
                <c:formatCode>General</c:formatCode>
                <c:ptCount val="4"/>
                <c:pt idx="0">
                  <c:v>6</c:v>
                </c:pt>
                <c:pt idx="1">
                  <c:v>4</c:v>
                </c:pt>
                <c:pt idx="2">
                  <c:v>4</c:v>
                </c:pt>
                <c:pt idx="3">
                  <c:v>1</c:v>
                </c:pt>
              </c:numCache>
            </c:numRef>
          </c:val>
          <c:extLst>
            <c:ext xmlns:c16="http://schemas.microsoft.com/office/drawing/2014/chart" uri="{C3380CC4-5D6E-409C-BE32-E72D297353CC}">
              <c16:uniqueId val="{00000004-3183-420C-9602-15E7185EB58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sng" strike="noStrike" kern="1200" spc="0" baseline="0">
                <a:solidFill>
                  <a:schemeClr val="tx1"/>
                </a:solidFill>
                <a:latin typeface="Aptos" panose="020B0004020202020204" pitchFamily="34" charset="0"/>
                <a:ea typeface="Verdana" panose="020B0604030504040204" pitchFamily="34" charset="0"/>
                <a:cs typeface="+mn-cs"/>
              </a:defRPr>
            </a:pPr>
            <a:r>
              <a:rPr lang="en-GB" sz="1200" u="sng">
                <a:solidFill>
                  <a:schemeClr val="tx1"/>
                </a:solidFill>
                <a:latin typeface="Aptos" panose="020B0004020202020204" pitchFamily="34" charset="0"/>
                <a:ea typeface="Verdana" panose="020B0604030504040204" pitchFamily="34" charset="0"/>
              </a:rPr>
              <a:t>Level 1 incidents</a:t>
            </a:r>
          </a:p>
        </c:rich>
      </c:tx>
      <c:layout>
        <c:manualLayout>
          <c:xMode val="edge"/>
          <c:yMode val="edge"/>
          <c:x val="7.3414520068597311E-4"/>
          <c:y val="1.1236044188506288E-2"/>
        </c:manualLayout>
      </c:layout>
      <c:overlay val="0"/>
      <c:spPr>
        <a:noFill/>
        <a:ln>
          <a:noFill/>
        </a:ln>
        <a:effectLst/>
      </c:spPr>
      <c:txPr>
        <a:bodyPr rot="0" spcFirstLastPara="1" vertOverflow="ellipsis" vert="horz" wrap="square" anchor="ctr" anchorCtr="1"/>
        <a:lstStyle/>
        <a:p>
          <a:pPr>
            <a:defRPr sz="1200" b="0" i="0" u="sng" strike="noStrike" kern="1200" spc="0" baseline="0">
              <a:solidFill>
                <a:schemeClr val="tx1"/>
              </a:solidFill>
              <a:latin typeface="Aptos" panose="020B000402020202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spPr>
            <a:solidFill>
              <a:srgbClr val="11436D"/>
            </a:solidFill>
            <a:ln w="3175">
              <a:solidFill>
                <a:schemeClr val="tx1"/>
              </a:solidFill>
            </a:ln>
            <a:effectLst/>
          </c:spPr>
          <c:invertIfNegative val="0"/>
          <c:dPt>
            <c:idx val="0"/>
            <c:invertIfNegative val="0"/>
            <c:bubble3D val="0"/>
            <c:spPr>
              <a:solidFill>
                <a:srgbClr val="801650"/>
              </a:solidFill>
              <a:ln w="3175">
                <a:solidFill>
                  <a:schemeClr val="tx1"/>
                </a:solidFill>
              </a:ln>
              <a:effectLst/>
            </c:spPr>
            <c:extLst>
              <c:ext xmlns:c16="http://schemas.microsoft.com/office/drawing/2014/chart" uri="{C3380CC4-5D6E-409C-BE32-E72D297353CC}">
                <c16:uniqueId val="{00000000-DCCD-432A-86A0-BF4F4A90A621}"/>
              </c:ext>
            </c:extLst>
          </c:dPt>
          <c:dPt>
            <c:idx val="1"/>
            <c:invertIfNegative val="0"/>
            <c:bubble3D val="0"/>
            <c:spPr>
              <a:solidFill>
                <a:srgbClr val="801650"/>
              </a:solidFill>
              <a:ln w="3175">
                <a:solidFill>
                  <a:schemeClr val="tx1"/>
                </a:solidFill>
              </a:ln>
              <a:effectLst/>
            </c:spPr>
            <c:extLst>
              <c:ext xmlns:c16="http://schemas.microsoft.com/office/drawing/2014/chart" uri="{C3380CC4-5D6E-409C-BE32-E72D297353CC}">
                <c16:uniqueId val="{00000001-DCCD-432A-86A0-BF4F4A90A62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'Highlights page'!$H$32:$H$33</c:f>
              <c:strCache>
                <c:ptCount val="2"/>
                <c:pt idx="0">
                  <c:v>So Energy</c:v>
                </c:pt>
                <c:pt idx="1">
                  <c:v>OSSO Energy Ltd</c:v>
                </c:pt>
              </c:strCache>
            </c:strRef>
          </c:cat>
          <c:val>
            <c:numRef>
              <c:f>'Highlights page'!$I$32:$I$33</c:f>
              <c:numCache>
                <c:formatCode>General</c:formatCode>
                <c:ptCount val="2"/>
                <c:pt idx="0">
                  <c:v>3</c:v>
                </c:pt>
                <c:pt idx="1">
                  <c:v>2</c:v>
                </c:pt>
              </c:numCache>
            </c:numRef>
          </c:val>
          <c:extLst>
            <c:ext xmlns:c16="http://schemas.microsoft.com/office/drawing/2014/chart" uri="{C3380CC4-5D6E-409C-BE32-E72D297353CC}">
              <c16:uniqueId val="{00000000-CB63-4538-A078-4005133FB175}"/>
            </c:ext>
          </c:extLst>
        </c:ser>
        <c:dLbls>
          <c:showLegendKey val="0"/>
          <c:showVal val="0"/>
          <c:showCatName val="0"/>
          <c:showSerName val="0"/>
          <c:showPercent val="0"/>
          <c:showBubbleSize val="0"/>
        </c:dLbls>
        <c:gapWidth val="50"/>
        <c:overlap val="-27"/>
        <c:axId val="1325484336"/>
        <c:axId val="1325496336"/>
      </c:barChart>
      <c:catAx>
        <c:axId val="1325484336"/>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325496336"/>
        <c:crosses val="autoZero"/>
        <c:auto val="1"/>
        <c:lblAlgn val="ctr"/>
        <c:lblOffset val="100"/>
        <c:noMultiLvlLbl val="0"/>
      </c:catAx>
      <c:valAx>
        <c:axId val="1325496336"/>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sz="1200">
                    <a:solidFill>
                      <a:sysClr val="windowText" lastClr="000000"/>
                    </a:solidFill>
                    <a:latin typeface="Aptos" panose="020B0004020202020204" pitchFamily="34" charset="0"/>
                  </a:rPr>
                  <a:t>Number of incidents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32548433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'Fig 4.11 '!$C$38</c:f>
              <c:strCache>
                <c:ptCount val="1"/>
                <c:pt idx="0">
                  <c:v>Administrative </c:v>
                </c:pt>
              </c:strCache>
            </c:strRef>
          </c:tx>
          <c:spPr>
            <a:solidFill>
              <a:srgbClr val="11436D"/>
            </a:solidFill>
            <a:ln w="3175">
              <a:solidFill>
                <a:schemeClr val="tx1">
                  <a:lumMod val="95000"/>
                  <a:lumOff val="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4.11 '!$B$39:$B$47</c:f>
              <c:strCache>
                <c:ptCount val="9"/>
                <c:pt idx="0">
                  <c:v>So Energy</c:v>
                </c:pt>
                <c:pt idx="1">
                  <c:v>Utilita Energy Ltd</c:v>
                </c:pt>
                <c:pt idx="2">
                  <c:v>OSSO Energy Plc</c:v>
                </c:pt>
                <c:pt idx="3">
                  <c:v>E.ON Next Energy Ltd</c:v>
                </c:pt>
                <c:pt idx="4">
                  <c:v>Octopus Energy Ltd</c:v>
                </c:pt>
                <c:pt idx="5">
                  <c:v>EDF Energy Customers Ltd</c:v>
                </c:pt>
                <c:pt idx="6">
                  <c:v>Brook Green Trading Ltd</c:v>
                </c:pt>
                <c:pt idx="7">
                  <c:v>Scottish Power Energy Retail Ltd</c:v>
                </c:pt>
                <c:pt idx="8">
                  <c:v>UK Gas Supply Ltd</c:v>
                </c:pt>
              </c:strCache>
            </c:strRef>
          </c:cat>
          <c:val>
            <c:numRef>
              <c:f>'Fig 4.11 '!$C$39:$C$47</c:f>
              <c:numCache>
                <c:formatCode>General</c:formatCode>
                <c:ptCount val="9"/>
                <c:pt idx="0">
                  <c:v>4</c:v>
                </c:pt>
                <c:pt idx="1">
                  <c:v>3</c:v>
                </c:pt>
                <c:pt idx="3">
                  <c:v>1</c:v>
                </c:pt>
                <c:pt idx="4">
                  <c:v>1</c:v>
                </c:pt>
                <c:pt idx="5">
                  <c:v>1</c:v>
                </c:pt>
                <c:pt idx="6">
                  <c:v>1</c:v>
                </c:pt>
                <c:pt idx="7">
                  <c:v>1</c:v>
                </c:pt>
              </c:numCache>
            </c:numRef>
          </c:val>
          <c:extLst>
            <c:ext xmlns:c16="http://schemas.microsoft.com/office/drawing/2014/chart" uri="{C3380CC4-5D6E-409C-BE32-E72D297353CC}">
              <c16:uniqueId val="{00000008-13F6-49D7-B75F-00E039BCB5A4}"/>
            </c:ext>
          </c:extLst>
        </c:ser>
        <c:ser>
          <c:idx val="2"/>
          <c:order val="1"/>
          <c:tx>
            <c:strRef>
              <c:f>'Fig 4.11 '!$D$38</c:f>
              <c:strCache>
                <c:ptCount val="1"/>
                <c:pt idx="0">
                  <c:v>Legislative</c:v>
                </c:pt>
              </c:strCache>
            </c:strRef>
          </c:tx>
          <c:spPr>
            <a:solidFill>
              <a:srgbClr val="26A197"/>
            </a:solidFill>
            <a:ln w="3175">
              <a:solidFill>
                <a:schemeClr val="tx1">
                  <a:lumMod val="95000"/>
                  <a:lumOff val="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4.11 '!$B$39:$B$47</c:f>
              <c:strCache>
                <c:ptCount val="9"/>
                <c:pt idx="0">
                  <c:v>So Energy</c:v>
                </c:pt>
                <c:pt idx="1">
                  <c:v>Utilita Energy Ltd</c:v>
                </c:pt>
                <c:pt idx="2">
                  <c:v>OSSO Energy Plc</c:v>
                </c:pt>
                <c:pt idx="3">
                  <c:v>E.ON Next Energy Ltd</c:v>
                </c:pt>
                <c:pt idx="4">
                  <c:v>Octopus Energy Ltd</c:v>
                </c:pt>
                <c:pt idx="5">
                  <c:v>EDF Energy Customers Ltd</c:v>
                </c:pt>
                <c:pt idx="6">
                  <c:v>Brook Green Trading Ltd</c:v>
                </c:pt>
                <c:pt idx="7">
                  <c:v>Scottish Power Energy Retail Ltd</c:v>
                </c:pt>
                <c:pt idx="8">
                  <c:v>UK Gas Supply Ltd</c:v>
                </c:pt>
              </c:strCache>
            </c:strRef>
          </c:cat>
          <c:val>
            <c:numRef>
              <c:f>'Fig 4.11 '!$D$39:$D$47</c:f>
              <c:numCache>
                <c:formatCode>General</c:formatCode>
                <c:ptCount val="9"/>
                <c:pt idx="2">
                  <c:v>1</c:v>
                </c:pt>
                <c:pt idx="8">
                  <c:v>1</c:v>
                </c:pt>
              </c:numCache>
            </c:numRef>
          </c:val>
          <c:extLst>
            <c:ext xmlns:c16="http://schemas.microsoft.com/office/drawing/2014/chart" uri="{C3380CC4-5D6E-409C-BE32-E72D297353CC}">
              <c16:uniqueId val="{00000009-13F6-49D7-B75F-00E039BCB5A4}"/>
            </c:ext>
          </c:extLst>
        </c:ser>
        <c:dLbls>
          <c:showLegendKey val="0"/>
          <c:showVal val="0"/>
          <c:showCatName val="0"/>
          <c:showSerName val="0"/>
          <c:showPercent val="0"/>
          <c:showBubbleSize val="0"/>
        </c:dLbls>
        <c:gapWidth val="50"/>
        <c:overlap val="100"/>
        <c:axId val="885371312"/>
        <c:axId val="885369392"/>
      </c:barChart>
      <c:catAx>
        <c:axId val="885371312"/>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69392"/>
        <c:crosses val="autoZero"/>
        <c:auto val="1"/>
        <c:lblAlgn val="ctr"/>
        <c:lblOffset val="100"/>
        <c:noMultiLvlLbl val="0"/>
      </c:catAx>
      <c:valAx>
        <c:axId val="885369392"/>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r>
                  <a:rPr lang="en-GB" sz="1200">
                    <a:solidFill>
                      <a:schemeClr val="tx1">
                        <a:lumMod val="95000"/>
                        <a:lumOff val="5000"/>
                      </a:schemeClr>
                    </a:solidFill>
                    <a:latin typeface="Aptos" panose="020B0004020202020204" pitchFamily="34" charset="0"/>
                    <a:ea typeface="Verdana" panose="020B0604030504040204" pitchFamily="34" charset="0"/>
                  </a:rPr>
                  <a:t>Number of incidents</a:t>
                </a:r>
              </a:p>
            </c:rich>
          </c:tx>
          <c:layout>
            <c:manualLayout>
              <c:xMode val="edge"/>
              <c:yMode val="edge"/>
              <c:x val="1.0695952803055506E-2"/>
              <c:y val="8.8540211640211641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100" b="1"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7131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11436D"/>
              </a:solidFill>
              <a:ln w="19050">
                <a:solidFill>
                  <a:schemeClr val="lt1"/>
                </a:solidFill>
              </a:ln>
              <a:effectLst/>
            </c:spPr>
            <c:extLst>
              <c:ext xmlns:c16="http://schemas.microsoft.com/office/drawing/2014/chart" uri="{C3380CC4-5D6E-409C-BE32-E72D297353CC}">
                <c16:uniqueId val="{00000001-0540-4577-8538-EEAC861D3F14}"/>
              </c:ext>
            </c:extLst>
          </c:dPt>
          <c:dPt>
            <c:idx val="1"/>
            <c:bubble3D val="0"/>
            <c:spPr>
              <a:solidFill>
                <a:srgbClr val="26A197"/>
              </a:solidFill>
              <a:ln w="19050">
                <a:solidFill>
                  <a:schemeClr val="lt1"/>
                </a:solidFill>
              </a:ln>
              <a:effectLst/>
            </c:spPr>
            <c:extLst>
              <c:ext xmlns:c16="http://schemas.microsoft.com/office/drawing/2014/chart" uri="{C3380CC4-5D6E-409C-BE32-E72D297353CC}">
                <c16:uniqueId val="{00000003-0540-4577-8538-EEAC861D3F14}"/>
              </c:ext>
            </c:extLst>
          </c:dPt>
          <c:dPt>
            <c:idx val="2"/>
            <c:bubble3D val="0"/>
            <c:spPr>
              <a:solidFill>
                <a:srgbClr val="801650"/>
              </a:solidFill>
              <a:ln w="19050">
                <a:solidFill>
                  <a:schemeClr val="lt1"/>
                </a:solidFill>
              </a:ln>
              <a:effectLst/>
            </c:spPr>
            <c:extLst>
              <c:ext xmlns:c16="http://schemas.microsoft.com/office/drawing/2014/chart" uri="{C3380CC4-5D6E-409C-BE32-E72D297353CC}">
                <c16:uniqueId val="{00000005-D3B2-4F1C-AF5E-D605A8082AC5}"/>
              </c:ext>
            </c:extLst>
          </c:dPt>
          <c:dLbls>
            <c:dLbl>
              <c:idx val="0"/>
              <c:layout>
                <c:manualLayout>
                  <c:x val="-0.16031514677686565"/>
                  <c:y val="-9.0827807708246999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540-4577-8538-EEAC861D3F14}"/>
                </c:ext>
              </c:extLst>
            </c:dLbl>
            <c:dLbl>
              <c:idx val="1"/>
              <c:layout>
                <c:manualLayout>
                  <c:x val="0.13808339335471395"/>
                  <c:y val="6.05998487477200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540-4577-8538-EEAC861D3F14}"/>
                </c:ext>
              </c:extLst>
            </c:dLbl>
            <c:dLbl>
              <c:idx val="2"/>
              <c:layout>
                <c:manualLayout>
                  <c:x val="-0.14539643692686216"/>
                  <c:y val="2.5970074993970985E-2"/>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3061465721040189"/>
                      <c:h val="0.18033360961458764"/>
                    </c:manualLayout>
                  </c15:layout>
                </c:ext>
                <c:ext xmlns:c16="http://schemas.microsoft.com/office/drawing/2014/chart" uri="{C3380CC4-5D6E-409C-BE32-E72D297353CC}">
                  <c16:uniqueId val="{00000005-D3B2-4F1C-AF5E-D605A8082AC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4.12'!$B$32:$B$34</c:f>
              <c:strCache>
                <c:ptCount val="3"/>
                <c:pt idx="0">
                  <c:v>ECO</c:v>
                </c:pt>
                <c:pt idx="1">
                  <c:v>GGL</c:v>
                </c:pt>
                <c:pt idx="2">
                  <c:v>RO</c:v>
                </c:pt>
              </c:strCache>
            </c:strRef>
          </c:cat>
          <c:val>
            <c:numRef>
              <c:f>'Fig 4.12'!$C$32:$C$34</c:f>
              <c:numCache>
                <c:formatCode>General</c:formatCode>
                <c:ptCount val="3"/>
                <c:pt idx="0">
                  <c:v>9</c:v>
                </c:pt>
                <c:pt idx="1">
                  <c:v>4</c:v>
                </c:pt>
                <c:pt idx="2">
                  <c:v>1</c:v>
                </c:pt>
              </c:numCache>
            </c:numRef>
          </c:val>
          <c:extLst>
            <c:ext xmlns:c16="http://schemas.microsoft.com/office/drawing/2014/chart" uri="{C3380CC4-5D6E-409C-BE32-E72D297353CC}">
              <c16:uniqueId val="{00000004-0540-4577-8538-EEAC861D3F1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11436D"/>
              </a:solidFill>
              <a:ln w="19050">
                <a:solidFill>
                  <a:schemeClr val="lt1"/>
                </a:solidFill>
              </a:ln>
              <a:effectLst/>
            </c:spPr>
            <c:extLst>
              <c:ext xmlns:c16="http://schemas.microsoft.com/office/drawing/2014/chart" uri="{C3380CC4-5D6E-409C-BE32-E72D297353CC}">
                <c16:uniqueId val="{00000001-A0F1-4CCD-B4F7-2CEDD991C2DA}"/>
              </c:ext>
            </c:extLst>
          </c:dPt>
          <c:dPt>
            <c:idx val="1"/>
            <c:bubble3D val="0"/>
            <c:spPr>
              <a:solidFill>
                <a:srgbClr val="26A197"/>
              </a:solidFill>
              <a:ln w="19050">
                <a:solidFill>
                  <a:schemeClr val="lt1"/>
                </a:solidFill>
              </a:ln>
              <a:effectLst/>
            </c:spPr>
            <c:extLst>
              <c:ext xmlns:c16="http://schemas.microsoft.com/office/drawing/2014/chart" uri="{C3380CC4-5D6E-409C-BE32-E72D297353CC}">
                <c16:uniqueId val="{00000003-A0F1-4CCD-B4F7-2CEDD991C2DA}"/>
              </c:ext>
            </c:extLst>
          </c:dPt>
          <c:dLbls>
            <c:dLbl>
              <c:idx val="0"/>
              <c:layout>
                <c:manualLayout>
                  <c:x val="-0.19462326981114331"/>
                  <c:y val="-8.2215775659621571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0F1-4CCD-B4F7-2CEDD991C2DA}"/>
                </c:ext>
              </c:extLst>
            </c:dLbl>
            <c:dLbl>
              <c:idx val="1"/>
              <c:layout>
                <c:manualLayout>
                  <c:x val="0.16917446726235216"/>
                  <c:y val="0.14268250367009208"/>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5890770130417636"/>
                      <c:h val="0.2652762812543169"/>
                    </c:manualLayout>
                  </c15:layout>
                </c:ext>
                <c:ext xmlns:c16="http://schemas.microsoft.com/office/drawing/2014/chart" uri="{C3380CC4-5D6E-409C-BE32-E72D297353CC}">
                  <c16:uniqueId val="{00000003-A0F1-4CCD-B4F7-2CEDD991C2D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4.13'!$B$32:$B$33</c:f>
              <c:strCache>
                <c:ptCount val="2"/>
                <c:pt idx="0">
                  <c:v>Failure to meet Obligation by Deadline</c:v>
                </c:pt>
                <c:pt idx="1">
                  <c:v>Missed Information Deadline</c:v>
                </c:pt>
              </c:strCache>
            </c:strRef>
          </c:cat>
          <c:val>
            <c:numRef>
              <c:f>'Fig 4.13'!$C$32:$C$33</c:f>
              <c:numCache>
                <c:formatCode>General</c:formatCode>
                <c:ptCount val="2"/>
                <c:pt idx="0">
                  <c:v>9</c:v>
                </c:pt>
                <c:pt idx="1">
                  <c:v>5</c:v>
                </c:pt>
              </c:numCache>
            </c:numRef>
          </c:val>
          <c:extLst>
            <c:ext xmlns:c16="http://schemas.microsoft.com/office/drawing/2014/chart" uri="{C3380CC4-5D6E-409C-BE32-E72D297353CC}">
              <c16:uniqueId val="{00000006-A0F1-4CCD-B4F7-2CEDD991C2D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r>
              <a:rPr lang="en-GB" sz="1200" b="0" i="0" u="sng" strike="noStrike" kern="1200" spc="0" baseline="0">
                <a:solidFill>
                  <a:schemeClr val="tx1"/>
                </a:solidFill>
                <a:latin typeface="Aptos" panose="020B0004020202020204" pitchFamily="34" charset="0"/>
                <a:ea typeface="Verdana" panose="020B0604030504040204" pitchFamily="34" charset="0"/>
              </a:rPr>
              <a:t>Level 2 incidents</a:t>
            </a:r>
          </a:p>
        </c:rich>
      </c:tx>
      <c:layout>
        <c:manualLayout>
          <c:xMode val="edge"/>
          <c:yMode val="edge"/>
          <c:x val="3.3943762781186076E-2"/>
          <c:y val="2.239858906525573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0.1007559815539479"/>
          <c:y val="0.13922775468306384"/>
          <c:w val="0.87544980348908008"/>
          <c:h val="0.64829777840584535"/>
        </c:manualLayout>
      </c:layout>
      <c:barChart>
        <c:barDir val="col"/>
        <c:grouping val="clustered"/>
        <c:varyColors val="0"/>
        <c:ser>
          <c:idx val="0"/>
          <c:order val="0"/>
          <c:tx>
            <c:strRef>
              <c:f>'Highlights page'!$N$31</c:f>
              <c:strCache>
                <c:ptCount val="1"/>
                <c:pt idx="0">
                  <c:v>Number of 'Minor' incidents</c:v>
                </c:pt>
              </c:strCache>
            </c:strRef>
          </c:tx>
          <c:spPr>
            <a:solidFill>
              <a:srgbClr val="11436D"/>
            </a:solid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'Highlights page'!$M$32:$M$38</c:f>
              <c:strCache>
                <c:ptCount val="7"/>
                <c:pt idx="0">
                  <c:v>Good Energy Ltd</c:v>
                </c:pt>
                <c:pt idx="1">
                  <c:v>OVO Electricity Ltd</c:v>
                </c:pt>
                <c:pt idx="2">
                  <c:v>British Gas Trading Ltd</c:v>
                </c:pt>
                <c:pt idx="3">
                  <c:v>E.ON Next Supply Ltd</c:v>
                </c:pt>
                <c:pt idx="4">
                  <c:v>Ecotricity Ltd</c:v>
                </c:pt>
                <c:pt idx="5">
                  <c:v>Scottish Power Energy Retail Ltd</c:v>
                </c:pt>
                <c:pt idx="6">
                  <c:v>EDF Energy Customers Ltd</c:v>
                </c:pt>
              </c:strCache>
            </c:strRef>
          </c:cat>
          <c:val>
            <c:numRef>
              <c:f>'Highlights page'!$N$32:$N$38</c:f>
              <c:numCache>
                <c:formatCode>General</c:formatCode>
                <c:ptCount val="7"/>
                <c:pt idx="0">
                  <c:v>22</c:v>
                </c:pt>
                <c:pt idx="1">
                  <c:v>16</c:v>
                </c:pt>
                <c:pt idx="2">
                  <c:v>14</c:v>
                </c:pt>
                <c:pt idx="3">
                  <c:v>13</c:v>
                </c:pt>
                <c:pt idx="4">
                  <c:v>11</c:v>
                </c:pt>
                <c:pt idx="5">
                  <c:v>11</c:v>
                </c:pt>
                <c:pt idx="6">
                  <c:v>11</c:v>
                </c:pt>
              </c:numCache>
            </c:numRef>
          </c:val>
          <c:extLst>
            <c:ext xmlns:c16="http://schemas.microsoft.com/office/drawing/2014/chart" uri="{C3380CC4-5D6E-409C-BE32-E72D297353CC}">
              <c16:uniqueId val="{00000000-B5B0-46A8-8BBF-BBC59D4AD865}"/>
            </c:ext>
          </c:extLst>
        </c:ser>
        <c:dLbls>
          <c:showLegendKey val="0"/>
          <c:showVal val="0"/>
          <c:showCatName val="0"/>
          <c:showSerName val="0"/>
          <c:showPercent val="0"/>
          <c:showBubbleSize val="0"/>
        </c:dLbls>
        <c:gapWidth val="50"/>
        <c:overlap val="-27"/>
        <c:axId val="1529179903"/>
        <c:axId val="1529175103"/>
      </c:barChart>
      <c:catAx>
        <c:axId val="1529179903"/>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0" spcFirstLastPara="1" vertOverflow="ellipsis"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529175103"/>
        <c:crosses val="autoZero"/>
        <c:auto val="1"/>
        <c:lblAlgn val="ctr"/>
        <c:lblOffset val="100"/>
        <c:noMultiLvlLbl val="0"/>
      </c:catAx>
      <c:valAx>
        <c:axId val="1529175103"/>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200">
                    <a:solidFill>
                      <a:sysClr val="windowText" lastClr="000000"/>
                    </a:solidFill>
                    <a:latin typeface="Aptos" panose="020B0004020202020204" pitchFamily="34" charset="0"/>
                    <a:ea typeface="Verdana" panose="020B0604030504040204" pitchFamily="34" charset="0"/>
                  </a:rPr>
                  <a:t>Number</a:t>
                </a:r>
                <a:r>
                  <a:rPr lang="en-GB" sz="1200" baseline="0">
                    <a:solidFill>
                      <a:sysClr val="windowText" lastClr="000000"/>
                    </a:solidFill>
                    <a:latin typeface="Aptos" panose="020B0004020202020204" pitchFamily="34" charset="0"/>
                    <a:ea typeface="Verdana" panose="020B0604030504040204" pitchFamily="34" charset="0"/>
                  </a:rPr>
                  <a:t> of incidents</a:t>
                </a:r>
                <a:endParaRPr lang="en-GB" sz="1200">
                  <a:solidFill>
                    <a:sysClr val="windowText" lastClr="000000"/>
                  </a:solidFill>
                  <a:latin typeface="Aptos" panose="020B0004020202020204" pitchFamily="34" charset="0"/>
                  <a:ea typeface="Verdana" panose="020B0604030504040204" pitchFamily="34" charset="0"/>
                </a:endParaRPr>
              </a:p>
            </c:rich>
          </c:tx>
          <c:layout>
            <c:manualLayout>
              <c:xMode val="edge"/>
              <c:yMode val="edge"/>
              <c:x val="6.410714811527508E-3"/>
              <c:y val="0.223095959595959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GB"/>
            </a:p>
          </c:tx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529179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2436D"/>
            </a:solid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FFFFFF"/>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2.1'!$B$38:$B$39</c:f>
              <c:strCache>
                <c:ptCount val="2"/>
                <c:pt idx="0">
                  <c:v>So Energy</c:v>
                </c:pt>
                <c:pt idx="1">
                  <c:v>OSSO Energy Ltd</c:v>
                </c:pt>
              </c:strCache>
            </c:strRef>
          </c:cat>
          <c:val>
            <c:numRef>
              <c:f>'Fig 2.1'!$C$38:$C$39</c:f>
              <c:numCache>
                <c:formatCode>General</c:formatCode>
                <c:ptCount val="2"/>
                <c:pt idx="0">
                  <c:v>3</c:v>
                </c:pt>
                <c:pt idx="1">
                  <c:v>2</c:v>
                </c:pt>
              </c:numCache>
            </c:numRef>
          </c:val>
          <c:extLst>
            <c:ext xmlns:c16="http://schemas.microsoft.com/office/drawing/2014/chart" uri="{C3380CC4-5D6E-409C-BE32-E72D297353CC}">
              <c16:uniqueId val="{00000000-9F91-4D23-9EB0-65EBF6468AAE}"/>
            </c:ext>
          </c:extLst>
        </c:ser>
        <c:dLbls>
          <c:showLegendKey val="0"/>
          <c:showVal val="0"/>
          <c:showCatName val="0"/>
          <c:showSerName val="0"/>
          <c:showPercent val="0"/>
          <c:showBubbleSize val="0"/>
        </c:dLbls>
        <c:gapWidth val="50"/>
        <c:overlap val="-27"/>
        <c:axId val="1325484336"/>
        <c:axId val="1325496336"/>
      </c:barChart>
      <c:catAx>
        <c:axId val="1325484336"/>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325496336"/>
        <c:crosses val="autoZero"/>
        <c:auto val="1"/>
        <c:lblAlgn val="ctr"/>
        <c:lblOffset val="100"/>
        <c:noMultiLvlLbl val="0"/>
      </c:catAx>
      <c:valAx>
        <c:axId val="1325496336"/>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200">
                    <a:solidFill>
                      <a:schemeClr val="tx1"/>
                    </a:solidFill>
                    <a:latin typeface="Aptos" panose="020B0004020202020204" pitchFamily="34" charset="0"/>
                    <a:ea typeface="Verdana" panose="020B0604030504040204" pitchFamily="34" charset="0"/>
                  </a:rPr>
                  <a:t>Number of incidents</a:t>
                </a:r>
              </a:p>
            </c:rich>
          </c:tx>
          <c:layout>
            <c:manualLayout>
              <c:xMode val="edge"/>
              <c:yMode val="edge"/>
              <c:x val="8.9476789755964393E-3"/>
              <c:y val="0.22759509752401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32548433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77503287776131"/>
          <c:y val="4.2634276393684223E-2"/>
          <c:w val="0.42719175060193881"/>
          <c:h val="0.8663421617752326"/>
        </c:manualLayout>
      </c:layout>
      <c:pieChart>
        <c:varyColors val="1"/>
        <c:ser>
          <c:idx val="0"/>
          <c:order val="0"/>
          <c:dPt>
            <c:idx val="0"/>
            <c:bubble3D val="0"/>
            <c:spPr>
              <a:solidFill>
                <a:srgbClr val="28A197"/>
              </a:solidFill>
              <a:ln w="19050">
                <a:solidFill>
                  <a:schemeClr val="lt1"/>
                </a:solidFill>
              </a:ln>
              <a:effectLst/>
            </c:spPr>
            <c:extLst>
              <c:ext xmlns:c16="http://schemas.microsoft.com/office/drawing/2014/chart" uri="{C3380CC4-5D6E-409C-BE32-E72D297353CC}">
                <c16:uniqueId val="{00000001-D266-49B6-8C36-D598D725C1EB}"/>
              </c:ext>
            </c:extLst>
          </c:dPt>
          <c:dPt>
            <c:idx val="1"/>
            <c:bubble3D val="0"/>
            <c:spPr>
              <a:solidFill>
                <a:srgbClr val="801650"/>
              </a:solidFill>
              <a:ln w="19050">
                <a:solidFill>
                  <a:schemeClr val="lt1"/>
                </a:solidFill>
              </a:ln>
              <a:effectLst/>
            </c:spPr>
            <c:extLst>
              <c:ext xmlns:c16="http://schemas.microsoft.com/office/drawing/2014/chart" uri="{C3380CC4-5D6E-409C-BE32-E72D297353CC}">
                <c16:uniqueId val="{00000003-D266-49B6-8C36-D598D725C1EB}"/>
              </c:ext>
            </c:extLst>
          </c:dPt>
          <c:dPt>
            <c:idx val="2"/>
            <c:bubble3D val="0"/>
            <c:spPr>
              <a:solidFill>
                <a:srgbClr val="12436D"/>
              </a:solidFill>
              <a:ln w="19050">
                <a:solidFill>
                  <a:schemeClr val="lt1"/>
                </a:solidFill>
              </a:ln>
              <a:effectLst/>
            </c:spPr>
            <c:extLst>
              <c:ext xmlns:c16="http://schemas.microsoft.com/office/drawing/2014/chart" uri="{C3380CC4-5D6E-409C-BE32-E72D297353CC}">
                <c16:uniqueId val="{00000005-D266-49B6-8C36-D598D725C1EB}"/>
              </c:ext>
            </c:extLst>
          </c:dPt>
          <c:dLbls>
            <c:dLbl>
              <c:idx val="0"/>
              <c:layout>
                <c:manualLayout>
                  <c:x val="-0.2106867702959544"/>
                  <c:y val="0.11122164048237067"/>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fld id="{13127ECE-1F1F-4079-9E5F-C5532A3F3E47}" type="CATEGORYNAME">
                      <a:rPr lang="en-US" sz="1100">
                        <a:latin typeface="Aptos" panose="020B0004020202020204" pitchFamily="34" charset="0"/>
                      </a:rPr>
                      <a:pPr>
                        <a:defRPr sz="1100" b="1">
                          <a:solidFill>
                            <a:schemeClr val="tx1"/>
                          </a:solidFill>
                          <a:latin typeface="Aptos" panose="020B0004020202020204" pitchFamily="34" charset="0"/>
                          <a:ea typeface="Verdana" panose="020B0604030504040204" pitchFamily="34" charset="0"/>
                        </a:defRPr>
                      </a:pPr>
                      <a:t>[]</a:t>
                    </a:fld>
                    <a:r>
                      <a:rPr lang="en-US" sz="1100" baseline="0">
                        <a:latin typeface="Aptos" panose="020B0004020202020204" pitchFamily="34" charset="0"/>
                      </a:rPr>
                      <a:t>
38%</a:t>
                    </a:r>
                  </a:p>
                </c:rich>
              </c:tx>
              <c:numFmt formatCode="0%" sourceLinked="0"/>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1268921395601412"/>
                      <c:h val="0.24991059006236907"/>
                    </c:manualLayout>
                  </c15:layout>
                  <c15:dlblFieldTable/>
                  <c15:showDataLabelsRange val="0"/>
                </c:ext>
                <c:ext xmlns:c16="http://schemas.microsoft.com/office/drawing/2014/chart" uri="{C3380CC4-5D6E-409C-BE32-E72D297353CC}">
                  <c16:uniqueId val="{00000001-D266-49B6-8C36-D598D725C1EB}"/>
                </c:ext>
              </c:extLst>
            </c:dLbl>
            <c:dLbl>
              <c:idx val="1"/>
              <c:layout>
                <c:manualLayout>
                  <c:x val="0.10680135080097747"/>
                  <c:y val="-0.25091868035614145"/>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fld id="{6D4FE239-F87D-4079-9165-13297A433DFD}" type="CATEGORYNAME">
                      <a:rPr lang="en-US" sz="1100">
                        <a:latin typeface="Aptos" panose="020B0004020202020204" pitchFamily="34" charset="0"/>
                      </a:rPr>
                      <a:pPr>
                        <a:defRPr sz="1100" b="1">
                          <a:solidFill>
                            <a:schemeClr val="bg1"/>
                          </a:solidFill>
                          <a:latin typeface="Aptos" panose="020B0004020202020204" pitchFamily="34" charset="0"/>
                          <a:ea typeface="Verdana" panose="020B0604030504040204" pitchFamily="34" charset="0"/>
                        </a:defRPr>
                      </a:pPr>
                      <a:t>[]</a:t>
                    </a:fld>
                    <a:r>
                      <a:rPr lang="en-US" sz="1100" baseline="0">
                        <a:latin typeface="Aptos" panose="020B0004020202020204" pitchFamily="34" charset="0"/>
                      </a:rPr>
                      <a:t>
</a:t>
                    </a:r>
                    <a:fld id="{02695AAB-8287-4004-A97C-1B077F2FD258}" type="PERCENTAGE">
                      <a:rPr lang="en-US" sz="1100" baseline="0">
                        <a:latin typeface="Aptos" panose="020B0004020202020204" pitchFamily="34" charset="0"/>
                      </a:rPr>
                      <a:pPr>
                        <a:defRPr sz="1100" b="1">
                          <a:solidFill>
                            <a:schemeClr val="bg1"/>
                          </a:solidFill>
                          <a:latin typeface="Aptos" panose="020B0004020202020204" pitchFamily="34" charset="0"/>
                          <a:ea typeface="Verdana" panose="020B0604030504040204" pitchFamily="34" charset="0"/>
                        </a:defRPr>
                      </a:pPr>
                      <a:t>[]</a:t>
                    </a:fld>
                    <a:endParaRPr lang="en-US" sz="1100" baseline="0">
                      <a:latin typeface="Aptos" panose="020B0004020202020204" pitchFamily="34" charset="0"/>
                    </a:endParaRPr>
                  </a:p>
                </c:rich>
              </c:tx>
              <c:numFmt formatCode="0%" sourceLinked="0"/>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6618534482758621"/>
                      <c:h val="0.20715841352015119"/>
                    </c:manualLayout>
                  </c15:layout>
                  <c15:dlblFieldTable/>
                  <c15:showDataLabelsRange val="0"/>
                </c:ext>
                <c:ext xmlns:c16="http://schemas.microsoft.com/office/drawing/2014/chart" uri="{C3380CC4-5D6E-409C-BE32-E72D297353CC}">
                  <c16:uniqueId val="{00000003-D266-49B6-8C36-D598D725C1EB}"/>
                </c:ext>
              </c:extLst>
            </c:dLbl>
            <c:dLbl>
              <c:idx val="2"/>
              <c:layout>
                <c:manualLayout>
                  <c:x val="0.12369518734727125"/>
                  <c:y val="0.22045339212119269"/>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266-49B6-8C36-D598D725C1E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2.2'!$B$36:$B$38</c:f>
              <c:strCache>
                <c:ptCount val="3"/>
                <c:pt idx="0">
                  <c:v>Payment issues</c:v>
                </c:pt>
                <c:pt idx="1">
                  <c:v>Scheme engagement</c:v>
                </c:pt>
                <c:pt idx="2">
                  <c:v>Data issues</c:v>
                </c:pt>
              </c:strCache>
            </c:strRef>
          </c:cat>
          <c:val>
            <c:numRef>
              <c:f>'Fig 2.2'!$C$36:$C$38</c:f>
              <c:numCache>
                <c:formatCode>General</c:formatCode>
                <c:ptCount val="3"/>
                <c:pt idx="0">
                  <c:v>8</c:v>
                </c:pt>
                <c:pt idx="1">
                  <c:v>8</c:v>
                </c:pt>
                <c:pt idx="2">
                  <c:v>5</c:v>
                </c:pt>
              </c:numCache>
            </c:numRef>
          </c:val>
          <c:extLst>
            <c:ext xmlns:c16="http://schemas.microsoft.com/office/drawing/2014/chart" uri="{C3380CC4-5D6E-409C-BE32-E72D297353CC}">
              <c16:uniqueId val="{00000008-D266-49B6-8C36-D598D725C1E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'Fig 2.4'!$E$39</c:f>
              <c:strCache>
                <c:ptCount val="1"/>
                <c:pt idx="0">
                  <c:v>Jan 2024 to Jun 2025</c:v>
                </c:pt>
              </c:strCache>
            </c:strRef>
          </c:tx>
          <c:spPr>
            <a:solidFill>
              <a:srgbClr val="F56927"/>
            </a:solid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2.4'!$B$40:$B$44</c:f>
              <c:strCache>
                <c:ptCount val="5"/>
                <c:pt idx="0">
                  <c:v>Foxglove Energy Supply Ltd</c:v>
                </c:pt>
                <c:pt idx="1">
                  <c:v>Utilita Energy Ltd</c:v>
                </c:pt>
                <c:pt idx="2">
                  <c:v>Utility Warehouse Ltd</c:v>
                </c:pt>
                <c:pt idx="3">
                  <c:v>Octopus Energy Ltd</c:v>
                </c:pt>
                <c:pt idx="4">
                  <c:v>OVO Electricity Ltd</c:v>
                </c:pt>
              </c:strCache>
            </c:strRef>
          </c:cat>
          <c:val>
            <c:numRef>
              <c:f>'Fig 2.4'!$E$40:$E$44</c:f>
              <c:numCache>
                <c:formatCode>General</c:formatCode>
                <c:ptCount val="5"/>
                <c:pt idx="0">
                  <c:v>11</c:v>
                </c:pt>
                <c:pt idx="1">
                  <c:v>8</c:v>
                </c:pt>
                <c:pt idx="2">
                  <c:v>8</c:v>
                </c:pt>
                <c:pt idx="3">
                  <c:v>6</c:v>
                </c:pt>
                <c:pt idx="4">
                  <c:v>6</c:v>
                </c:pt>
              </c:numCache>
            </c:numRef>
          </c:val>
          <c:extLst>
            <c:ext xmlns:c16="http://schemas.microsoft.com/office/drawing/2014/chart" uri="{C3380CC4-5D6E-409C-BE32-E72D297353CC}">
              <c16:uniqueId val="{00000001-C6C3-41B2-92E8-5B6C705B9FA3}"/>
            </c:ext>
          </c:extLst>
        </c:ser>
        <c:ser>
          <c:idx val="0"/>
          <c:order val="1"/>
          <c:tx>
            <c:strRef>
              <c:f>'Fig 2.4'!$D$39</c:f>
              <c:strCache>
                <c:ptCount val="1"/>
                <c:pt idx="0">
                  <c:v>Jul to Dec 2025</c:v>
                </c:pt>
              </c:strCache>
            </c:strRef>
          </c:tx>
          <c:spPr>
            <a:solidFill>
              <a:srgbClr val="11436D"/>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E611-40E9-B1AA-7A7C6DA47B4A}"/>
                </c:ext>
              </c:extLst>
            </c:dLbl>
            <c:dLbl>
              <c:idx val="1"/>
              <c:layout>
                <c:manualLayout>
                  <c:x val="1.7183447964820868E-3"/>
                  <c:y val="-9.65752513111384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A4-421C-B467-6A601CA7CE18}"/>
                </c:ext>
              </c:extLst>
            </c:dLbl>
            <c:dLbl>
              <c:idx val="2"/>
              <c:delete val="1"/>
              <c:extLst>
                <c:ext xmlns:c15="http://schemas.microsoft.com/office/drawing/2012/chart" uri="{CE6537A1-D6FC-4f65-9D91-7224C49458BB}"/>
                <c:ext xmlns:c16="http://schemas.microsoft.com/office/drawing/2014/chart" uri="{C3380CC4-5D6E-409C-BE32-E72D297353CC}">
                  <c16:uniqueId val="{00000000-3D6A-465B-A8C4-139830465785}"/>
                </c:ext>
              </c:extLst>
            </c:dLbl>
            <c:dLbl>
              <c:idx val="3"/>
              <c:layout>
                <c:manualLayout>
                  <c:x val="-2.1346241926876513E-3"/>
                  <c:y val="1.8078355455626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A4-421C-B467-6A601CA7CE18}"/>
                </c:ext>
              </c:extLst>
            </c:dLbl>
            <c:dLbl>
              <c:idx val="4"/>
              <c:delete val="1"/>
              <c:extLst>
                <c:ext xmlns:c15="http://schemas.microsoft.com/office/drawing/2012/chart" uri="{CE6537A1-D6FC-4f65-9D91-7224C49458BB}"/>
                <c:ext xmlns:c16="http://schemas.microsoft.com/office/drawing/2014/chart" uri="{C3380CC4-5D6E-409C-BE32-E72D297353CC}">
                  <c16:uniqueId val="{00000003-C6C3-41B2-92E8-5B6C705B9FA3}"/>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FFFFFF"/>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2.4'!$B$40:$B$44</c:f>
              <c:strCache>
                <c:ptCount val="5"/>
                <c:pt idx="0">
                  <c:v>Foxglove Energy Supply Ltd</c:v>
                </c:pt>
                <c:pt idx="1">
                  <c:v>Utilita Energy Ltd</c:v>
                </c:pt>
                <c:pt idx="2">
                  <c:v>Utility Warehouse Ltd</c:v>
                </c:pt>
                <c:pt idx="3">
                  <c:v>Octopus Energy Ltd</c:v>
                </c:pt>
                <c:pt idx="4">
                  <c:v>OVO Electricity Ltd</c:v>
                </c:pt>
              </c:strCache>
            </c:strRef>
          </c:cat>
          <c:val>
            <c:numRef>
              <c:f>'Fig 2.4'!$D$40:$D$44</c:f>
              <c:numCache>
                <c:formatCode>General</c:formatCode>
                <c:ptCount val="5"/>
                <c:pt idx="0">
                  <c:v>0</c:v>
                </c:pt>
                <c:pt idx="1">
                  <c:v>1</c:v>
                </c:pt>
                <c:pt idx="2">
                  <c:v>0</c:v>
                </c:pt>
                <c:pt idx="3">
                  <c:v>1</c:v>
                </c:pt>
                <c:pt idx="4">
                  <c:v>0</c:v>
                </c:pt>
              </c:numCache>
            </c:numRef>
          </c:val>
          <c:extLst>
            <c:ext xmlns:c16="http://schemas.microsoft.com/office/drawing/2014/chart" uri="{C3380CC4-5D6E-409C-BE32-E72D297353CC}">
              <c16:uniqueId val="{00000005-C6C3-41B2-92E8-5B6C705B9FA3}"/>
            </c:ext>
          </c:extLst>
        </c:ser>
        <c:dLbls>
          <c:showLegendKey val="0"/>
          <c:showVal val="0"/>
          <c:showCatName val="0"/>
          <c:showSerName val="0"/>
          <c:showPercent val="0"/>
          <c:showBubbleSize val="0"/>
        </c:dLbls>
        <c:gapWidth val="50"/>
        <c:overlap val="100"/>
        <c:axId val="428181648"/>
        <c:axId val="326460544"/>
      </c:barChart>
      <c:catAx>
        <c:axId val="428181648"/>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326460544"/>
        <c:crosses val="autoZero"/>
        <c:auto val="1"/>
        <c:lblAlgn val="ctr"/>
        <c:lblOffset val="100"/>
        <c:noMultiLvlLbl val="0"/>
      </c:catAx>
      <c:valAx>
        <c:axId val="326460544"/>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200" b="0" i="0" u="none" strike="noStrike" kern="1200" baseline="0">
                    <a:solidFill>
                      <a:schemeClr val="tx1"/>
                    </a:solidFill>
                    <a:latin typeface="Aptos" panose="020B0004020202020204" pitchFamily="34" charset="0"/>
                    <a:ea typeface="Verdana" panose="020B0604030504040204" pitchFamily="34" charset="0"/>
                  </a:rPr>
                  <a:t>Number of incidents</a:t>
                </a:r>
              </a:p>
            </c:rich>
          </c:tx>
          <c:layout>
            <c:manualLayout>
              <c:xMode val="edge"/>
              <c:yMode val="edge"/>
              <c:x val="1.06788197802013E-2"/>
              <c:y val="0.2258104192749336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428181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56454936033605E-2"/>
          <c:y val="3.1746031746031744E-2"/>
          <c:w val="0.88262829215313598"/>
          <c:h val="0.790936217782642"/>
        </c:manualLayout>
      </c:layout>
      <c:barChart>
        <c:barDir val="col"/>
        <c:grouping val="stacked"/>
        <c:varyColors val="0"/>
        <c:ser>
          <c:idx val="2"/>
          <c:order val="0"/>
          <c:tx>
            <c:strRef>
              <c:f>'Fig 2.5'!$B$44</c:f>
              <c:strCache>
                <c:ptCount val="1"/>
                <c:pt idx="0">
                  <c:v>Payments</c:v>
                </c:pt>
              </c:strCache>
            </c:strRef>
          </c:tx>
          <c:spPr>
            <a:solidFill>
              <a:srgbClr val="26A197"/>
            </a:solidFill>
            <a:ln w="3175">
              <a:solidFill>
                <a:schemeClr val="tx1"/>
              </a:solidFill>
            </a:ln>
            <a:effectLst/>
          </c:spPr>
          <c:invertIfNegative val="0"/>
          <c:dLbls>
            <c:dLbl>
              <c:idx val="0"/>
              <c:layout>
                <c:manualLayout>
                  <c:x val="-2.1677996406914771E-3"/>
                  <c:y val="-3.6373289046495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D4-47BF-B2C8-7BFA650C9776}"/>
                </c:ext>
              </c:extLst>
            </c:dLbl>
            <c:dLbl>
              <c:idx val="2"/>
              <c:layout>
                <c:manualLayout>
                  <c:x val="0"/>
                  <c:y val="9.2456094935760322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340-4142-BD7A-0EBE5B395602}"/>
                </c:ext>
              </c:extLst>
            </c:dLbl>
            <c:dLbl>
              <c:idx val="3"/>
              <c:delete val="1"/>
              <c:extLst>
                <c:ext xmlns:c15="http://schemas.microsoft.com/office/drawing/2012/chart" uri="{CE6537A1-D6FC-4f65-9D91-7224C49458BB}"/>
                <c:ext xmlns:c16="http://schemas.microsoft.com/office/drawing/2014/chart" uri="{C3380CC4-5D6E-409C-BE32-E72D297353CC}">
                  <c16:uniqueId val="{00000000-D9A4-45EE-8E1F-9AE3B39B2101}"/>
                </c:ext>
              </c:extLst>
            </c:dLbl>
            <c:dLbl>
              <c:idx val="4"/>
              <c:layout>
                <c:manualLayout>
                  <c:x val="0"/>
                  <c:y val="2.91973786394539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D4-47BF-B2C8-7BFA650C9776}"/>
                </c:ext>
              </c:extLst>
            </c:dLbl>
            <c:dLbl>
              <c:idx val="6"/>
              <c:delete val="1"/>
              <c:extLst>
                <c:ext xmlns:c15="http://schemas.microsoft.com/office/drawing/2012/chart" uri="{CE6537A1-D6FC-4f65-9D91-7224C49458BB}"/>
                <c:ext xmlns:c16="http://schemas.microsoft.com/office/drawing/2014/chart" uri="{C3380CC4-5D6E-409C-BE32-E72D297353CC}">
                  <c16:uniqueId val="{00000000-97B2-448E-8AD2-967550BA6FC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2.5'!$C$42:$I$42</c:f>
              <c:strCache>
                <c:ptCount val="7"/>
                <c:pt idx="0">
                  <c:v>GGL</c:v>
                </c:pt>
                <c:pt idx="1">
                  <c:v>GBIS</c:v>
                </c:pt>
                <c:pt idx="2">
                  <c:v>FIT</c:v>
                </c:pt>
                <c:pt idx="3">
                  <c:v>WHD</c:v>
                </c:pt>
                <c:pt idx="4">
                  <c:v>RO</c:v>
                </c:pt>
                <c:pt idx="5">
                  <c:v>ECO</c:v>
                </c:pt>
                <c:pt idx="6">
                  <c:v>ECO/GBIS</c:v>
                </c:pt>
              </c:strCache>
            </c:strRef>
          </c:cat>
          <c:val>
            <c:numRef>
              <c:f>'Fig 2.5'!$C$44:$I$44</c:f>
              <c:numCache>
                <c:formatCode>General</c:formatCode>
                <c:ptCount val="7"/>
                <c:pt idx="0">
                  <c:v>14</c:v>
                </c:pt>
                <c:pt idx="2">
                  <c:v>17</c:v>
                </c:pt>
                <c:pt idx="4">
                  <c:v>4</c:v>
                </c:pt>
              </c:numCache>
            </c:numRef>
          </c:val>
          <c:extLst>
            <c:ext xmlns:c16="http://schemas.microsoft.com/office/drawing/2014/chart" uri="{C3380CC4-5D6E-409C-BE32-E72D297353CC}">
              <c16:uniqueId val="{00000005-6EBF-4B1D-9AD6-96DCC9E747B6}"/>
            </c:ext>
          </c:extLst>
        </c:ser>
        <c:ser>
          <c:idx val="1"/>
          <c:order val="1"/>
          <c:tx>
            <c:strRef>
              <c:f>'Fig 2.5'!$B$45</c:f>
              <c:strCache>
                <c:ptCount val="1"/>
                <c:pt idx="0">
                  <c:v>Scheme engagement</c:v>
                </c:pt>
              </c:strCache>
            </c:strRef>
          </c:tx>
          <c:spPr>
            <a:pattFill prst="smCheck">
              <a:fgClr>
                <a:srgbClr val="801650"/>
              </a:fgClr>
              <a:bgClr>
                <a:schemeClr val="bg1"/>
              </a:bgClr>
            </a:pattFill>
            <a:ln w="3175">
              <a:solidFill>
                <a:schemeClr val="tx1"/>
              </a:solidFill>
            </a:ln>
            <a:effectLst/>
          </c:spPr>
          <c:invertIfNegative val="0"/>
          <c:dLbls>
            <c:dLbl>
              <c:idx val="0"/>
              <c:layout>
                <c:manualLayout>
                  <c:x val="0"/>
                  <c:y val="-3.223564995844517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340-4142-BD7A-0EBE5B395602}"/>
                </c:ext>
              </c:extLst>
            </c:dLbl>
            <c:dLbl>
              <c:idx val="1"/>
              <c:layout>
                <c:manualLayout>
                  <c:x val="-7.4829067541015462E-17"/>
                  <c:y val="-1.787811490932871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A4-45EE-8E1F-9AE3B39B2101}"/>
                </c:ext>
              </c:extLst>
            </c:dLbl>
            <c:dLbl>
              <c:idx val="3"/>
              <c:layout>
                <c:manualLayout>
                  <c:x val="2.0408163265305374E-3"/>
                  <c:y val="6.349578320639807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B2-448E-8AD2-967550BA6FC5}"/>
                </c:ext>
              </c:extLst>
            </c:dLbl>
            <c:dLbl>
              <c:idx val="5"/>
              <c:layout>
                <c:manualLayout>
                  <c:x val="-1.5159170271874968E-16"/>
                  <c:y val="2.31436841841346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17-48F8-91C0-6FF31DB01BA1}"/>
                </c:ext>
              </c:extLst>
            </c:dLbl>
            <c:dLbl>
              <c:idx val="6"/>
              <c:delete val="1"/>
              <c:extLst>
                <c:ext xmlns:c15="http://schemas.microsoft.com/office/drawing/2012/chart" uri="{CE6537A1-D6FC-4f65-9D91-7224C49458BB}"/>
                <c:ext xmlns:c16="http://schemas.microsoft.com/office/drawing/2014/chart" uri="{C3380CC4-5D6E-409C-BE32-E72D297353CC}">
                  <c16:uniqueId val="{00000000-C340-4142-BD7A-0EBE5B395602}"/>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2.5'!$C$42:$I$42</c:f>
              <c:strCache>
                <c:ptCount val="7"/>
                <c:pt idx="0">
                  <c:v>GGL</c:v>
                </c:pt>
                <c:pt idx="1">
                  <c:v>GBIS</c:v>
                </c:pt>
                <c:pt idx="2">
                  <c:v>FIT</c:v>
                </c:pt>
                <c:pt idx="3">
                  <c:v>WHD</c:v>
                </c:pt>
                <c:pt idx="4">
                  <c:v>RO</c:v>
                </c:pt>
                <c:pt idx="5">
                  <c:v>ECO</c:v>
                </c:pt>
                <c:pt idx="6">
                  <c:v>ECO/GBIS</c:v>
                </c:pt>
              </c:strCache>
            </c:strRef>
          </c:cat>
          <c:val>
            <c:numRef>
              <c:f>'Fig 2.5'!$C$45:$I$45</c:f>
              <c:numCache>
                <c:formatCode>General</c:formatCode>
                <c:ptCount val="7"/>
                <c:pt idx="0">
                  <c:v>26</c:v>
                </c:pt>
                <c:pt idx="1">
                  <c:v>39</c:v>
                </c:pt>
                <c:pt idx="3">
                  <c:v>12</c:v>
                </c:pt>
                <c:pt idx="5">
                  <c:v>5</c:v>
                </c:pt>
              </c:numCache>
            </c:numRef>
          </c:val>
          <c:extLst>
            <c:ext xmlns:c16="http://schemas.microsoft.com/office/drawing/2014/chart" uri="{C3380CC4-5D6E-409C-BE32-E72D297353CC}">
              <c16:uniqueId val="{00000007-6EBF-4B1D-9AD6-96DCC9E747B6}"/>
            </c:ext>
          </c:extLst>
        </c:ser>
        <c:ser>
          <c:idx val="0"/>
          <c:order val="2"/>
          <c:tx>
            <c:strRef>
              <c:f>'Fig 2.5'!$B$43</c:f>
              <c:strCache>
                <c:ptCount val="1"/>
                <c:pt idx="0">
                  <c:v>Data</c:v>
                </c:pt>
              </c:strCache>
            </c:strRef>
          </c:tx>
          <c:spPr>
            <a:solidFill>
              <a:srgbClr val="11436D"/>
            </a:solidFill>
            <a:ln w="3175">
              <a:solidFill>
                <a:schemeClr val="tx1"/>
              </a:solidFill>
            </a:ln>
            <a:effectLst/>
          </c:spPr>
          <c:invertIfNegative val="0"/>
          <c:dLbls>
            <c:dLbl>
              <c:idx val="0"/>
              <c:layout>
                <c:manualLayout>
                  <c:x val="-2.0408163265306311E-3"/>
                  <c:y val="-7.961088327860811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40-4142-BD7A-0EBE5B395602}"/>
                </c:ext>
              </c:extLst>
            </c:dLbl>
            <c:dLbl>
              <c:idx val="2"/>
              <c:layout>
                <c:manualLayout>
                  <c:x val="0"/>
                  <c:y val="9.311279752578442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40-4142-BD7A-0EBE5B395602}"/>
                </c:ext>
              </c:extLst>
            </c:dLbl>
            <c:dLbl>
              <c:idx val="3"/>
              <c:layout>
                <c:manualLayout>
                  <c:x val="-7.5795851359374839E-17"/>
                  <c:y val="-4.022458969190907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A4-45EE-8E1F-9AE3B39B2101}"/>
                </c:ext>
              </c:extLst>
            </c:dLbl>
            <c:dLbl>
              <c:idx val="4"/>
              <c:layout>
                <c:manualLayout>
                  <c:x val="0"/>
                  <c:y val="-2.56686240582040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7-48F8-91C0-6FF31DB01BA1}"/>
                </c:ext>
              </c:extLst>
            </c:dLbl>
            <c:dLbl>
              <c:idx val="6"/>
              <c:layout>
                <c:manualLayout>
                  <c:x val="2.0408146656086595E-3"/>
                  <c:y val="-2.6199251367693636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2"/>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B2-448E-8AD2-967550BA6FC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2.5'!$C$42:$I$42</c:f>
              <c:strCache>
                <c:ptCount val="7"/>
                <c:pt idx="0">
                  <c:v>GGL</c:v>
                </c:pt>
                <c:pt idx="1">
                  <c:v>GBIS</c:v>
                </c:pt>
                <c:pt idx="2">
                  <c:v>FIT</c:v>
                </c:pt>
                <c:pt idx="3">
                  <c:v>WHD</c:v>
                </c:pt>
                <c:pt idx="4">
                  <c:v>RO</c:v>
                </c:pt>
                <c:pt idx="5">
                  <c:v>ECO</c:v>
                </c:pt>
                <c:pt idx="6">
                  <c:v>ECO/GBIS</c:v>
                </c:pt>
              </c:strCache>
            </c:strRef>
          </c:cat>
          <c:val>
            <c:numRef>
              <c:f>'Fig 2.5'!$C$43:$I$43</c:f>
              <c:numCache>
                <c:formatCode>General</c:formatCode>
                <c:ptCount val="7"/>
                <c:pt idx="0">
                  <c:v>26</c:v>
                </c:pt>
                <c:pt idx="2">
                  <c:v>18</c:v>
                </c:pt>
                <c:pt idx="3">
                  <c:v>1</c:v>
                </c:pt>
                <c:pt idx="4">
                  <c:v>5</c:v>
                </c:pt>
                <c:pt idx="6">
                  <c:v>3</c:v>
                </c:pt>
              </c:numCache>
            </c:numRef>
          </c:val>
          <c:extLst>
            <c:ext xmlns:c16="http://schemas.microsoft.com/office/drawing/2014/chart" uri="{C3380CC4-5D6E-409C-BE32-E72D297353CC}">
              <c16:uniqueId val="{00000001-6EBF-4B1D-9AD6-96DCC9E747B6}"/>
            </c:ext>
          </c:extLst>
        </c:ser>
        <c:dLbls>
          <c:showLegendKey val="0"/>
          <c:showVal val="0"/>
          <c:showCatName val="0"/>
          <c:showSerName val="0"/>
          <c:showPercent val="0"/>
          <c:showBubbleSize val="0"/>
        </c:dLbls>
        <c:gapWidth val="50"/>
        <c:overlap val="100"/>
        <c:axId val="412246672"/>
        <c:axId val="1978642672"/>
      </c:barChart>
      <c:catAx>
        <c:axId val="412246672"/>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978642672"/>
        <c:crosses val="autoZero"/>
        <c:auto val="1"/>
        <c:lblAlgn val="ctr"/>
        <c:lblOffset val="100"/>
        <c:noMultiLvlLbl val="0"/>
      </c:catAx>
      <c:valAx>
        <c:axId val="1978642672"/>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200">
                    <a:solidFill>
                      <a:schemeClr val="tx1"/>
                    </a:solidFill>
                    <a:latin typeface="Aptos" panose="020B0004020202020204" pitchFamily="34" charset="0"/>
                    <a:ea typeface="Verdana" panose="020B0604030504040204" pitchFamily="34" charset="0"/>
                  </a:rPr>
                  <a:t>Number of incidents</a:t>
                </a:r>
              </a:p>
            </c:rich>
          </c:tx>
          <c:layout>
            <c:manualLayout>
              <c:xMode val="edge"/>
              <c:yMode val="edge"/>
              <c:x val="9.2253757326987273E-3"/>
              <c:y val="0.2295260024251672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412246672"/>
        <c:crosses val="autoZero"/>
        <c:crossBetween val="between"/>
        <c:majorUnit val="5"/>
      </c:valAx>
      <c:spPr>
        <a:noFill/>
        <a:ln>
          <a:noFill/>
        </a:ln>
        <a:effectLst/>
      </c:spPr>
    </c:plotArea>
    <c:legend>
      <c:legendPos val="b"/>
      <c:layout>
        <c:manualLayout>
          <c:xMode val="edge"/>
          <c:yMode val="edge"/>
          <c:x val="4.8648489186785535E-2"/>
          <c:y val="0.89477619331425196"/>
          <c:w val="0.93073142467620995"/>
          <c:h val="0.1050554118725079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2.6'!$C$38</c:f>
              <c:strCache>
                <c:ptCount val="1"/>
                <c:pt idx="0">
                  <c:v>Number of 'Level 2' incidents</c:v>
                </c:pt>
              </c:strCache>
            </c:strRef>
          </c:tx>
          <c:spPr>
            <a:solidFill>
              <a:srgbClr val="11436D"/>
            </a:solid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2.6'!$B$39:$B$45</c:f>
              <c:strCache>
                <c:ptCount val="7"/>
                <c:pt idx="0">
                  <c:v>Good Energy Ltd</c:v>
                </c:pt>
                <c:pt idx="1">
                  <c:v>OVO Electricity Ltd</c:v>
                </c:pt>
                <c:pt idx="2">
                  <c:v>British Gas Trading Ltd</c:v>
                </c:pt>
                <c:pt idx="3">
                  <c:v>E.ON Next Energy Ltd</c:v>
                </c:pt>
                <c:pt idx="4">
                  <c:v>Ecotricity Ltd</c:v>
                </c:pt>
                <c:pt idx="5">
                  <c:v>Scottish Power Energy Retail Ltd</c:v>
                </c:pt>
                <c:pt idx="6">
                  <c:v>EDF Energy Customers Ltd</c:v>
                </c:pt>
              </c:strCache>
            </c:strRef>
          </c:cat>
          <c:val>
            <c:numRef>
              <c:f>'Fig 2.6'!$C$39:$C$45</c:f>
              <c:numCache>
                <c:formatCode>General</c:formatCode>
                <c:ptCount val="7"/>
                <c:pt idx="0">
                  <c:v>22</c:v>
                </c:pt>
                <c:pt idx="1">
                  <c:v>16</c:v>
                </c:pt>
                <c:pt idx="2">
                  <c:v>14</c:v>
                </c:pt>
                <c:pt idx="3">
                  <c:v>13</c:v>
                </c:pt>
                <c:pt idx="4">
                  <c:v>11</c:v>
                </c:pt>
                <c:pt idx="5">
                  <c:v>11</c:v>
                </c:pt>
                <c:pt idx="6">
                  <c:v>11</c:v>
                </c:pt>
              </c:numCache>
            </c:numRef>
          </c:val>
          <c:extLst>
            <c:ext xmlns:c16="http://schemas.microsoft.com/office/drawing/2014/chart" uri="{C3380CC4-5D6E-409C-BE32-E72D297353CC}">
              <c16:uniqueId val="{00000000-ABA1-454C-9F98-38533D0B40BE}"/>
            </c:ext>
          </c:extLst>
        </c:ser>
        <c:dLbls>
          <c:showLegendKey val="0"/>
          <c:showVal val="0"/>
          <c:showCatName val="0"/>
          <c:showSerName val="0"/>
          <c:showPercent val="0"/>
          <c:showBubbleSize val="0"/>
        </c:dLbls>
        <c:gapWidth val="50"/>
        <c:overlap val="-27"/>
        <c:axId val="1529179903"/>
        <c:axId val="1529175103"/>
      </c:barChart>
      <c:catAx>
        <c:axId val="1529179903"/>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529175103"/>
        <c:crosses val="autoZero"/>
        <c:auto val="1"/>
        <c:lblAlgn val="ctr"/>
        <c:lblOffset val="100"/>
        <c:noMultiLvlLbl val="0"/>
      </c:catAx>
      <c:valAx>
        <c:axId val="1529175103"/>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200">
                    <a:solidFill>
                      <a:schemeClr val="tx1"/>
                    </a:solidFill>
                    <a:latin typeface="Aptos" panose="020B0004020202020204" pitchFamily="34" charset="0"/>
                    <a:ea typeface="Verdana" panose="020B0604030504040204" pitchFamily="34" charset="0"/>
                  </a:rPr>
                  <a:t>Number</a:t>
                </a:r>
                <a:r>
                  <a:rPr lang="en-GB" sz="1200" baseline="0">
                    <a:solidFill>
                      <a:schemeClr val="tx1"/>
                    </a:solidFill>
                    <a:latin typeface="Aptos" panose="020B0004020202020204" pitchFamily="34" charset="0"/>
                    <a:ea typeface="Verdana" panose="020B0604030504040204" pitchFamily="34" charset="0"/>
                  </a:rPr>
                  <a:t> of incidents</a:t>
                </a:r>
                <a:endParaRPr lang="en-GB" sz="1200">
                  <a:solidFill>
                    <a:schemeClr val="tx1"/>
                  </a:solidFill>
                  <a:latin typeface="Aptos" panose="020B0004020202020204" pitchFamily="34" charset="0"/>
                  <a:ea typeface="Verdana" panose="020B0604030504040204" pitchFamily="34" charset="0"/>
                </a:endParaRPr>
              </a:p>
            </c:rich>
          </c:tx>
          <c:layout>
            <c:manualLayout>
              <c:xMode val="edge"/>
              <c:yMode val="edge"/>
              <c:x val="6.410714811527508E-3"/>
              <c:y val="0.223095959595959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GB"/>
            </a:p>
          </c:tx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529179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'Fig 2.7'!$F$37</c:f>
              <c:strCache>
                <c:ptCount val="1"/>
                <c:pt idx="0">
                  <c:v>Jan 2024 to Jun 2025</c:v>
                </c:pt>
              </c:strCache>
            </c:strRef>
          </c:tx>
          <c:spPr>
            <a:solidFill>
              <a:srgbClr val="F56927"/>
            </a:solid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2.7'!$B$38:$B$42</c:f>
              <c:strCache>
                <c:ptCount val="5"/>
                <c:pt idx="0">
                  <c:v>Good Energy Ltd</c:v>
                </c:pt>
                <c:pt idx="1">
                  <c:v>OVO Electricity Ltd</c:v>
                </c:pt>
                <c:pt idx="2">
                  <c:v>British Gas Trading Ltd</c:v>
                </c:pt>
                <c:pt idx="3">
                  <c:v>EDF Energy Customers Ltd</c:v>
                </c:pt>
                <c:pt idx="4">
                  <c:v>Scottish Power Energy Retail Ltd</c:v>
                </c:pt>
              </c:strCache>
            </c:strRef>
          </c:cat>
          <c:val>
            <c:numRef>
              <c:f>'Fig 2.7'!$F$38:$F$42</c:f>
              <c:numCache>
                <c:formatCode>General</c:formatCode>
                <c:ptCount val="5"/>
                <c:pt idx="0">
                  <c:v>61</c:v>
                </c:pt>
                <c:pt idx="1">
                  <c:v>44</c:v>
                </c:pt>
                <c:pt idx="2">
                  <c:v>43</c:v>
                </c:pt>
                <c:pt idx="3">
                  <c:v>38</c:v>
                </c:pt>
                <c:pt idx="4">
                  <c:v>30</c:v>
                </c:pt>
              </c:numCache>
            </c:numRef>
          </c:val>
          <c:extLst>
            <c:ext xmlns:c16="http://schemas.microsoft.com/office/drawing/2014/chart" uri="{C3380CC4-5D6E-409C-BE32-E72D297353CC}">
              <c16:uniqueId val="{00000000-49F6-4762-9FC3-57D5E120D90D}"/>
            </c:ext>
          </c:extLst>
        </c:ser>
        <c:ser>
          <c:idx val="0"/>
          <c:order val="1"/>
          <c:tx>
            <c:strRef>
              <c:f>'Fig 2.7'!$E$37</c:f>
              <c:strCache>
                <c:ptCount val="1"/>
                <c:pt idx="0">
                  <c:v>Jul to Dec 2025</c:v>
                </c:pt>
              </c:strCache>
            </c:strRef>
          </c:tx>
          <c:spPr>
            <a:solidFill>
              <a:srgbClr val="11436D"/>
            </a:solidFill>
            <a:ln w="3175">
              <a:solidFill>
                <a:schemeClr val="tx1"/>
              </a:solidFill>
            </a:ln>
            <a:effectLst/>
          </c:spPr>
          <c:invertIfNegative val="0"/>
          <c:dLbls>
            <c:dLbl>
              <c:idx val="2"/>
              <c:layout>
                <c:manualLayout>
                  <c:x val="0"/>
                  <c:y val="6.595484513469562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6E-4084-8486-60CF1EAC3725}"/>
                </c:ext>
              </c:extLst>
            </c:dLbl>
            <c:dLbl>
              <c:idx val="3"/>
              <c:layout>
                <c:manualLayout>
                  <c:x val="-7.8436081122104707E-17"/>
                  <c:y val="-3.69584126463877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F6-4762-9FC3-57D5E120D90D}"/>
                </c:ext>
              </c:extLst>
            </c:dLbl>
            <c:dLbl>
              <c:idx val="4"/>
              <c:layout>
                <c:manualLayout>
                  <c:x val="0"/>
                  <c:y val="1.832667313777032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6E-4084-8486-60CF1EAC372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2.7'!$B$38:$B$42</c:f>
              <c:strCache>
                <c:ptCount val="5"/>
                <c:pt idx="0">
                  <c:v>Good Energy Ltd</c:v>
                </c:pt>
                <c:pt idx="1">
                  <c:v>OVO Electricity Ltd</c:v>
                </c:pt>
                <c:pt idx="2">
                  <c:v>British Gas Trading Ltd</c:v>
                </c:pt>
                <c:pt idx="3">
                  <c:v>EDF Energy Customers Ltd</c:v>
                </c:pt>
                <c:pt idx="4">
                  <c:v>Scottish Power Energy Retail Ltd</c:v>
                </c:pt>
              </c:strCache>
            </c:strRef>
          </c:cat>
          <c:val>
            <c:numRef>
              <c:f>'Fig 2.7'!$E$38:$E$42</c:f>
              <c:numCache>
                <c:formatCode>General</c:formatCode>
                <c:ptCount val="5"/>
                <c:pt idx="0">
                  <c:v>22</c:v>
                </c:pt>
                <c:pt idx="1">
                  <c:v>16</c:v>
                </c:pt>
                <c:pt idx="2">
                  <c:v>14</c:v>
                </c:pt>
                <c:pt idx="3">
                  <c:v>11</c:v>
                </c:pt>
                <c:pt idx="4">
                  <c:v>11</c:v>
                </c:pt>
              </c:numCache>
            </c:numRef>
          </c:val>
          <c:extLst>
            <c:ext xmlns:c16="http://schemas.microsoft.com/office/drawing/2014/chart" uri="{C3380CC4-5D6E-409C-BE32-E72D297353CC}">
              <c16:uniqueId val="{00000002-49F6-4762-9FC3-57D5E120D90D}"/>
            </c:ext>
          </c:extLst>
        </c:ser>
        <c:dLbls>
          <c:showLegendKey val="0"/>
          <c:showVal val="0"/>
          <c:showCatName val="0"/>
          <c:showSerName val="0"/>
          <c:showPercent val="0"/>
          <c:showBubbleSize val="0"/>
        </c:dLbls>
        <c:gapWidth val="50"/>
        <c:overlap val="100"/>
        <c:axId val="4228048"/>
        <c:axId val="4216048"/>
      </c:barChart>
      <c:catAx>
        <c:axId val="4228048"/>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4216048"/>
        <c:crosses val="autoZero"/>
        <c:auto val="1"/>
        <c:lblAlgn val="ctr"/>
        <c:lblOffset val="100"/>
        <c:noMultiLvlLbl val="0"/>
      </c:catAx>
      <c:valAx>
        <c:axId val="4216048"/>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4228048"/>
        <c:crosses val="autoZero"/>
        <c:crossBetween val="between"/>
      </c:valAx>
      <c:spPr>
        <a:noFill/>
        <a:ln>
          <a:noFill/>
        </a:ln>
        <a:effectLst/>
      </c:spPr>
    </c:plotArea>
    <c:legend>
      <c:legendPos val="t"/>
      <c:layout>
        <c:manualLayout>
          <c:xMode val="edge"/>
          <c:yMode val="edge"/>
          <c:x val="0.43025371305369453"/>
          <c:y val="2.2449494949494948E-2"/>
          <c:w val="0.53738184972607417"/>
          <c:h val="5.783459595959596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2973681</xdr:colOff>
      <xdr:row>1</xdr:row>
      <xdr:rowOff>2184</xdr:rowOff>
    </xdr:to>
    <xdr:pic>
      <xdr:nvPicPr>
        <xdr:cNvPr id="3" name="Picture 2" descr="image of the Ofgem logo" title="Ofgem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994187" cy="716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190501</xdr:colOff>
      <xdr:row>0</xdr:row>
      <xdr:rowOff>9525</xdr:rowOff>
    </xdr:from>
    <xdr:to>
      <xdr:col>2</xdr:col>
      <xdr:colOff>954439</xdr:colOff>
      <xdr:row>1</xdr:row>
      <xdr:rowOff>11709</xdr:rowOff>
    </xdr:to>
    <xdr:pic>
      <xdr:nvPicPr>
        <xdr:cNvPr id="2" name="Picture 1" descr="image of the Ofgem logo" title="Ofgem logo">
          <a:extLst>
            <a:ext uri="{FF2B5EF4-FFF2-40B4-BE49-F238E27FC236}">
              <a16:creationId xmlns:a16="http://schemas.microsoft.com/office/drawing/2014/main" id="{0AA65073-2AAB-4D88-8BB4-E51E123174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1" y="9525"/>
          <a:ext cx="3097563" cy="726084"/>
        </a:xfrm>
        <a:prstGeom prst="rect">
          <a:avLst/>
        </a:prstGeom>
      </xdr:spPr>
    </xdr:pic>
    <xdr:clientData/>
  </xdr:twoCellAnchor>
  <xdr:twoCellAnchor>
    <xdr:from>
      <xdr:col>1</xdr:col>
      <xdr:colOff>0</xdr:colOff>
      <xdr:row>11</xdr:row>
      <xdr:rowOff>161925</xdr:rowOff>
    </xdr:from>
    <xdr:to>
      <xdr:col>3</xdr:col>
      <xdr:colOff>1809325</xdr:colOff>
      <xdr:row>35</xdr:row>
      <xdr:rowOff>7125</xdr:rowOff>
    </xdr:to>
    <xdr:graphicFrame macro="">
      <xdr:nvGraphicFramePr>
        <xdr:cNvPr id="3" name="Chart 2">
          <a:extLst>
            <a:ext uri="{FF2B5EF4-FFF2-40B4-BE49-F238E27FC236}">
              <a16:creationId xmlns:a16="http://schemas.microsoft.com/office/drawing/2014/main" id="{E9606FFF-6FE9-4999-A9AD-635AB25FFA28}"/>
            </a:ext>
            <a:ext uri="{147F2762-F138-4A5C-976F-8EAC2B608ADB}">
              <a16:predDERef xmlns:a16="http://schemas.microsoft.com/office/drawing/2014/main" pred="{0AA65073-2AAB-4D88-8BB4-E51E12317439}"/>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3</xdr:col>
      <xdr:colOff>744889</xdr:colOff>
      <xdr:row>1</xdr:row>
      <xdr:rowOff>2184</xdr:rowOff>
    </xdr:to>
    <xdr:pic>
      <xdr:nvPicPr>
        <xdr:cNvPr id="2" name="Picture 1" descr="image of the Ofgem logo" title="Ofgem logo">
          <a:extLst>
            <a:ext uri="{FF2B5EF4-FFF2-40B4-BE49-F238E27FC236}">
              <a16:creationId xmlns:a16="http://schemas.microsoft.com/office/drawing/2014/main" id="{BA4B3BC7-7B16-40E9-9506-1EF305CC8D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1</xdr:col>
      <xdr:colOff>9525</xdr:colOff>
      <xdr:row>10</xdr:row>
      <xdr:rowOff>114300</xdr:rowOff>
    </xdr:from>
    <xdr:to>
      <xdr:col>6</xdr:col>
      <xdr:colOff>314325</xdr:colOff>
      <xdr:row>34</xdr:row>
      <xdr:rowOff>38100</xdr:rowOff>
    </xdr:to>
    <xdr:graphicFrame macro="">
      <xdr:nvGraphicFramePr>
        <xdr:cNvPr id="4" name="Chart 3">
          <a:extLst>
            <a:ext uri="{FF2B5EF4-FFF2-40B4-BE49-F238E27FC236}">
              <a16:creationId xmlns:a16="http://schemas.microsoft.com/office/drawing/2014/main" id="{F8DDE848-12B3-4820-83D4-887236FE5F73}"/>
            </a:ext>
            <a:ext uri="{147F2762-F138-4A5C-976F-8EAC2B608ADB}">
              <a16:predDERef xmlns:a16="http://schemas.microsoft.com/office/drawing/2014/main" pred="{BA4B3BC7-7B16-40E9-9506-1EF305CC8DD6}"/>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120650</xdr:colOff>
      <xdr:row>11</xdr:row>
      <xdr:rowOff>34925</xdr:rowOff>
    </xdr:from>
    <xdr:to>
      <xdr:col>5</xdr:col>
      <xdr:colOff>847300</xdr:colOff>
      <xdr:row>34</xdr:row>
      <xdr:rowOff>121425</xdr:rowOff>
    </xdr:to>
    <xdr:graphicFrame macro="">
      <xdr:nvGraphicFramePr>
        <xdr:cNvPr id="8" name="Chart 3">
          <a:extLst>
            <a:ext uri="{FF2B5EF4-FFF2-40B4-BE49-F238E27FC236}">
              <a16:creationId xmlns:a16="http://schemas.microsoft.com/office/drawing/2014/main" id="{4E720641-41BD-4B19-A15B-2E54EEC20C9F}"/>
            </a:ext>
            <a:ext uri="{147F2762-F138-4A5C-976F-8EAC2B608ADB}">
              <a16:predDERef xmlns:a16="http://schemas.microsoft.com/office/drawing/2014/main" pred="{839ED3EF-4377-474C-9976-82B91618053A}"/>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230538</xdr:colOff>
      <xdr:row>1</xdr:row>
      <xdr:rowOff>2184</xdr:rowOff>
    </xdr:to>
    <xdr:pic>
      <xdr:nvPicPr>
        <xdr:cNvPr id="4" name="Picture 3" descr="image of the Ofgem logo" title="Ofgem logo">
          <a:extLst>
            <a:ext uri="{FF2B5EF4-FFF2-40B4-BE49-F238E27FC236}">
              <a16:creationId xmlns:a16="http://schemas.microsoft.com/office/drawing/2014/main" id="{76CAA34E-DC08-40B6-B2D9-7390465423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5" y="0"/>
          <a:ext cx="3135663" cy="7165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1049689</xdr:colOff>
      <xdr:row>1</xdr:row>
      <xdr:rowOff>2184</xdr:rowOff>
    </xdr:to>
    <xdr:pic>
      <xdr:nvPicPr>
        <xdr:cNvPr id="2" name="Picture 1" descr="image of the Ofgem logo" title="Ofgem logo">
          <a:extLst>
            <a:ext uri="{FF2B5EF4-FFF2-40B4-BE49-F238E27FC236}">
              <a16:creationId xmlns:a16="http://schemas.microsoft.com/office/drawing/2014/main" id="{BA5A0DD1-E06B-4A42-A001-064398EAD0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0</xdr:col>
      <xdr:colOff>169465</xdr:colOff>
      <xdr:row>11</xdr:row>
      <xdr:rowOff>107552</xdr:rowOff>
    </xdr:from>
    <xdr:to>
      <xdr:col>5</xdr:col>
      <xdr:colOff>137290</xdr:colOff>
      <xdr:row>33</xdr:row>
      <xdr:rowOff>6297</xdr:rowOff>
    </xdr:to>
    <xdr:graphicFrame macro="">
      <xdr:nvGraphicFramePr>
        <xdr:cNvPr id="4" name="Chart 3">
          <a:extLst>
            <a:ext uri="{FF2B5EF4-FFF2-40B4-BE49-F238E27FC236}">
              <a16:creationId xmlns:a16="http://schemas.microsoft.com/office/drawing/2014/main" id="{96E30FD9-57FB-4E6A-872F-DCDC8D826D81}"/>
            </a:ext>
            <a:ext uri="{147F2762-F138-4A5C-976F-8EAC2B608ADB}">
              <a16:predDERef xmlns:a16="http://schemas.microsoft.com/office/drawing/2014/main" pred="{BA5A0DD1-E06B-4A42-A001-064398EAD025}"/>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1049689</xdr:colOff>
      <xdr:row>1</xdr:row>
      <xdr:rowOff>2184</xdr:rowOff>
    </xdr:to>
    <xdr:pic>
      <xdr:nvPicPr>
        <xdr:cNvPr id="2" name="Picture 1" descr="image of the Ofgem logo" title="Ofgem logo">
          <a:extLst>
            <a:ext uri="{FF2B5EF4-FFF2-40B4-BE49-F238E27FC236}">
              <a16:creationId xmlns:a16="http://schemas.microsoft.com/office/drawing/2014/main" id="{A8F01BF6-FF1B-4DE4-A940-D38971949B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1</xdr:col>
      <xdr:colOff>0</xdr:colOff>
      <xdr:row>11</xdr:row>
      <xdr:rowOff>47624</xdr:rowOff>
    </xdr:from>
    <xdr:to>
      <xdr:col>5</xdr:col>
      <xdr:colOff>171450</xdr:colOff>
      <xdr:row>28</xdr:row>
      <xdr:rowOff>66674</xdr:rowOff>
    </xdr:to>
    <xdr:graphicFrame macro="">
      <xdr:nvGraphicFramePr>
        <xdr:cNvPr id="4" name="Chart 3">
          <a:extLst>
            <a:ext uri="{FF2B5EF4-FFF2-40B4-BE49-F238E27FC236}">
              <a16:creationId xmlns:a16="http://schemas.microsoft.com/office/drawing/2014/main" id="{04E9C011-5DB2-4BDE-B06F-F553A3FCF5F9}"/>
            </a:ext>
            <a:ext uri="{147F2762-F138-4A5C-976F-8EAC2B608ADB}">
              <a16:predDERef xmlns:a16="http://schemas.microsoft.com/office/drawing/2014/main" pred="{A8F01BF6-FF1B-4DE4-A940-D38971949BE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278164</xdr:colOff>
      <xdr:row>1</xdr:row>
      <xdr:rowOff>2184</xdr:rowOff>
    </xdr:to>
    <xdr:pic>
      <xdr:nvPicPr>
        <xdr:cNvPr id="2" name="Picture 1" descr="image of the Ofgem logo" title="Ofgem logo">
          <a:extLst>
            <a:ext uri="{FF2B5EF4-FFF2-40B4-BE49-F238E27FC236}">
              <a16:creationId xmlns:a16="http://schemas.microsoft.com/office/drawing/2014/main" id="{ADC5187E-E895-4AC1-A880-4DD54AA9E6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0</xdr:col>
      <xdr:colOff>0</xdr:colOff>
      <xdr:row>11</xdr:row>
      <xdr:rowOff>25400</xdr:rowOff>
    </xdr:from>
    <xdr:to>
      <xdr:col>4</xdr:col>
      <xdr:colOff>128162</xdr:colOff>
      <xdr:row>31</xdr:row>
      <xdr:rowOff>71438</xdr:rowOff>
    </xdr:to>
    <xdr:graphicFrame macro="">
      <xdr:nvGraphicFramePr>
        <xdr:cNvPr id="4" name="Chart 3">
          <a:extLst>
            <a:ext uri="{FF2B5EF4-FFF2-40B4-BE49-F238E27FC236}">
              <a16:creationId xmlns:a16="http://schemas.microsoft.com/office/drawing/2014/main" id="{44D0D682-F565-493D-AC92-0D36146F60A8}"/>
            </a:ext>
            <a:ext uri="{147F2762-F138-4A5C-976F-8EAC2B608ADB}">
              <a16:predDERef xmlns:a16="http://schemas.microsoft.com/office/drawing/2014/main" pred="{ADC5187E-E895-4AC1-A880-4DD54AA9E6F2}"/>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944914</xdr:colOff>
      <xdr:row>1</xdr:row>
      <xdr:rowOff>2184</xdr:rowOff>
    </xdr:to>
    <xdr:pic>
      <xdr:nvPicPr>
        <xdr:cNvPr id="2" name="Picture 1" descr="image of the Ofgem logo" title="Ofgem logo">
          <a:extLst>
            <a:ext uri="{FF2B5EF4-FFF2-40B4-BE49-F238E27FC236}">
              <a16:creationId xmlns:a16="http://schemas.microsoft.com/office/drawing/2014/main" id="{D066DC77-666D-4A94-BFE8-479A4B6E97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1</xdr:col>
      <xdr:colOff>19050</xdr:colOff>
      <xdr:row>12</xdr:row>
      <xdr:rowOff>28575</xdr:rowOff>
    </xdr:from>
    <xdr:to>
      <xdr:col>5</xdr:col>
      <xdr:colOff>188487</xdr:colOff>
      <xdr:row>35</xdr:row>
      <xdr:rowOff>86500</xdr:rowOff>
    </xdr:to>
    <xdr:graphicFrame macro="">
      <xdr:nvGraphicFramePr>
        <xdr:cNvPr id="4" name="Chart 3">
          <a:extLst>
            <a:ext uri="{FF2B5EF4-FFF2-40B4-BE49-F238E27FC236}">
              <a16:creationId xmlns:a16="http://schemas.microsoft.com/office/drawing/2014/main" id="{00B5F6E8-693C-4EFD-9373-541FE66B8A67}"/>
            </a:ext>
            <a:ext uri="{147F2762-F138-4A5C-976F-8EAC2B608ADB}">
              <a16:predDERef xmlns:a16="http://schemas.microsoft.com/office/drawing/2014/main" pred="{D066DC77-666D-4A94-BFE8-479A4B6E979D}"/>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983014</xdr:colOff>
      <xdr:row>1</xdr:row>
      <xdr:rowOff>2184</xdr:rowOff>
    </xdr:to>
    <xdr:pic>
      <xdr:nvPicPr>
        <xdr:cNvPr id="2" name="Picture 1" descr="image of the Ofgem logo" title="Ofgem logo">
          <a:extLst>
            <a:ext uri="{FF2B5EF4-FFF2-40B4-BE49-F238E27FC236}">
              <a16:creationId xmlns:a16="http://schemas.microsoft.com/office/drawing/2014/main" id="{B6645493-A83A-4B5A-88D7-466EDC89B1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0</xdr:col>
      <xdr:colOff>139700</xdr:colOff>
      <xdr:row>12</xdr:row>
      <xdr:rowOff>76200</xdr:rowOff>
    </xdr:from>
    <xdr:to>
      <xdr:col>5</xdr:col>
      <xdr:colOff>107525</xdr:colOff>
      <xdr:row>34</xdr:row>
      <xdr:rowOff>115075</xdr:rowOff>
    </xdr:to>
    <xdr:graphicFrame macro="">
      <xdr:nvGraphicFramePr>
        <xdr:cNvPr id="4" name="Chart 3">
          <a:extLst>
            <a:ext uri="{FF2B5EF4-FFF2-40B4-BE49-F238E27FC236}">
              <a16:creationId xmlns:a16="http://schemas.microsoft.com/office/drawing/2014/main" id="{17291DA3-8312-4E87-AB24-E02AF2DA787A}"/>
            </a:ext>
            <a:ext uri="{147F2762-F138-4A5C-976F-8EAC2B608ADB}">
              <a16:predDERef xmlns:a16="http://schemas.microsoft.com/office/drawing/2014/main" pred="{B6645493-A83A-4B5A-88D7-466EDC89B18A}"/>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702027</xdr:colOff>
      <xdr:row>1</xdr:row>
      <xdr:rowOff>2184</xdr:rowOff>
    </xdr:to>
    <xdr:pic>
      <xdr:nvPicPr>
        <xdr:cNvPr id="2" name="Picture 1" descr="image of the Ofgem logo" title="Ofgem logo">
          <a:extLst>
            <a:ext uri="{FF2B5EF4-FFF2-40B4-BE49-F238E27FC236}">
              <a16:creationId xmlns:a16="http://schemas.microsoft.com/office/drawing/2014/main" id="{9610AB8E-5534-48FD-8E94-EF0E9DDFA5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0</xdr:col>
      <xdr:colOff>85724</xdr:colOff>
      <xdr:row>11</xdr:row>
      <xdr:rowOff>38101</xdr:rowOff>
    </xdr:from>
    <xdr:to>
      <xdr:col>6</xdr:col>
      <xdr:colOff>4761</xdr:colOff>
      <xdr:row>35</xdr:row>
      <xdr:rowOff>48401</xdr:rowOff>
    </xdr:to>
    <xdr:graphicFrame macro="">
      <xdr:nvGraphicFramePr>
        <xdr:cNvPr id="4" name="Chart 3">
          <a:extLst>
            <a:ext uri="{FF2B5EF4-FFF2-40B4-BE49-F238E27FC236}">
              <a16:creationId xmlns:a16="http://schemas.microsoft.com/office/drawing/2014/main" id="{1D71CCFA-4910-4075-907C-1537E0088027}"/>
            </a:ext>
            <a:ext uri="{147F2762-F138-4A5C-976F-8EAC2B608ADB}">
              <a16:predDERef xmlns:a16="http://schemas.microsoft.com/office/drawing/2014/main" pred="{9610AB8E-5534-48FD-8E94-EF0E9DDFA558}"/>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1049689</xdr:colOff>
      <xdr:row>1</xdr:row>
      <xdr:rowOff>2184</xdr:rowOff>
    </xdr:to>
    <xdr:pic>
      <xdr:nvPicPr>
        <xdr:cNvPr id="2" name="Picture 1" descr="image of the Ofgem logo" title="Ofgem logo">
          <a:extLst>
            <a:ext uri="{FF2B5EF4-FFF2-40B4-BE49-F238E27FC236}">
              <a16:creationId xmlns:a16="http://schemas.microsoft.com/office/drawing/2014/main" id="{8F5E901F-3453-432C-BBF8-C0694D85A0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1</xdr:col>
      <xdr:colOff>123825</xdr:colOff>
      <xdr:row>11</xdr:row>
      <xdr:rowOff>47625</xdr:rowOff>
    </xdr:from>
    <xdr:to>
      <xdr:col>4</xdr:col>
      <xdr:colOff>298025</xdr:colOff>
      <xdr:row>27</xdr:row>
      <xdr:rowOff>104775</xdr:rowOff>
    </xdr:to>
    <xdr:graphicFrame macro="">
      <xdr:nvGraphicFramePr>
        <xdr:cNvPr id="4" name="Chart 3">
          <a:extLst>
            <a:ext uri="{FF2B5EF4-FFF2-40B4-BE49-F238E27FC236}">
              <a16:creationId xmlns:a16="http://schemas.microsoft.com/office/drawing/2014/main" id="{1F1AECC7-AC9E-486B-AE6F-CE31CAF2A05C}"/>
            </a:ext>
            <a:ext uri="{147F2762-F138-4A5C-976F-8EAC2B608ADB}">
              <a16:predDERef xmlns:a16="http://schemas.microsoft.com/office/drawing/2014/main" pred="{8F5E901F-3453-432C-BBF8-C0694D85A0F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2198981</xdr:colOff>
      <xdr:row>1</xdr:row>
      <xdr:rowOff>1080</xdr:rowOff>
    </xdr:to>
    <xdr:pic>
      <xdr:nvPicPr>
        <xdr:cNvPr id="2" name="Picture 1" descr="image of the Ofgem logo" title="Ofgem logo">
          <a:extLst>
            <a:ext uri="{FF2B5EF4-FFF2-40B4-BE49-F238E27FC236}">
              <a16:creationId xmlns:a16="http://schemas.microsoft.com/office/drawing/2014/main" id="{7B299FD5-6E34-4B2F-93D4-21510360F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3140994" cy="71338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878239</xdr:colOff>
      <xdr:row>1</xdr:row>
      <xdr:rowOff>2184</xdr:rowOff>
    </xdr:to>
    <xdr:pic>
      <xdr:nvPicPr>
        <xdr:cNvPr id="2" name="Picture 1" descr="image of the Ofgem logo" title="Ofgem logo">
          <a:extLst>
            <a:ext uri="{FF2B5EF4-FFF2-40B4-BE49-F238E27FC236}">
              <a16:creationId xmlns:a16="http://schemas.microsoft.com/office/drawing/2014/main" id="{821F954E-4C9A-4A65-99A6-FF5AC9C8F7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6" y="0"/>
          <a:ext cx="2954688" cy="716559"/>
        </a:xfrm>
        <a:prstGeom prst="rect">
          <a:avLst/>
        </a:prstGeom>
      </xdr:spPr>
    </xdr:pic>
    <xdr:clientData/>
  </xdr:twoCellAnchor>
  <xdr:twoCellAnchor>
    <xdr:from>
      <xdr:col>1</xdr:col>
      <xdr:colOff>52388</xdr:colOff>
      <xdr:row>12</xdr:row>
      <xdr:rowOff>28575</xdr:rowOff>
    </xdr:from>
    <xdr:to>
      <xdr:col>4</xdr:col>
      <xdr:colOff>226588</xdr:colOff>
      <xdr:row>28</xdr:row>
      <xdr:rowOff>85725</xdr:rowOff>
    </xdr:to>
    <xdr:graphicFrame macro="">
      <xdr:nvGraphicFramePr>
        <xdr:cNvPr id="4" name="Chart 3">
          <a:extLst>
            <a:ext uri="{FF2B5EF4-FFF2-40B4-BE49-F238E27FC236}">
              <a16:creationId xmlns:a16="http://schemas.microsoft.com/office/drawing/2014/main" id="{94602C14-BC7A-4214-8A92-F8813E978A34}"/>
            </a:ext>
            <a:ext uri="{147F2762-F138-4A5C-976F-8EAC2B608ADB}">
              <a16:predDERef xmlns:a16="http://schemas.microsoft.com/office/drawing/2014/main" pred="{821F954E-4C9A-4A65-99A6-FF5AC9C8F75D}"/>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983014</xdr:colOff>
      <xdr:row>1</xdr:row>
      <xdr:rowOff>2184</xdr:rowOff>
    </xdr:to>
    <xdr:pic>
      <xdr:nvPicPr>
        <xdr:cNvPr id="2" name="Picture 1" descr="image of the Ofgem logo" title="Ofgem logo">
          <a:extLst>
            <a:ext uri="{FF2B5EF4-FFF2-40B4-BE49-F238E27FC236}">
              <a16:creationId xmlns:a16="http://schemas.microsoft.com/office/drawing/2014/main" id="{CC752387-D76A-4B32-9C9A-86CFBFCB41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0</xdr:col>
      <xdr:colOff>171450</xdr:colOff>
      <xdr:row>13</xdr:row>
      <xdr:rowOff>9525</xdr:rowOff>
    </xdr:from>
    <xdr:to>
      <xdr:col>4</xdr:col>
      <xdr:colOff>742525</xdr:colOff>
      <xdr:row>36</xdr:row>
      <xdr:rowOff>35700</xdr:rowOff>
    </xdr:to>
    <xdr:graphicFrame macro="">
      <xdr:nvGraphicFramePr>
        <xdr:cNvPr id="4" name="Chart 3">
          <a:extLst>
            <a:ext uri="{FF2B5EF4-FFF2-40B4-BE49-F238E27FC236}">
              <a16:creationId xmlns:a16="http://schemas.microsoft.com/office/drawing/2014/main" id="{97979865-F829-483D-B31D-129CC5FE157A}"/>
            </a:ext>
            <a:ext uri="{147F2762-F138-4A5C-976F-8EAC2B608ADB}">
              <a16:predDERef xmlns:a16="http://schemas.microsoft.com/office/drawing/2014/main" pred="{CC752387-D76A-4B32-9C9A-86CFBFCB414C}"/>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1049689</xdr:colOff>
      <xdr:row>1</xdr:row>
      <xdr:rowOff>2184</xdr:rowOff>
    </xdr:to>
    <xdr:pic>
      <xdr:nvPicPr>
        <xdr:cNvPr id="2" name="Picture 1" descr="image of the Ofgem logo" title="Ofgem logo">
          <a:extLst>
            <a:ext uri="{FF2B5EF4-FFF2-40B4-BE49-F238E27FC236}">
              <a16:creationId xmlns:a16="http://schemas.microsoft.com/office/drawing/2014/main" id="{84092995-D77C-42BA-B999-6CB2078FF1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0</xdr:col>
      <xdr:colOff>142875</xdr:colOff>
      <xdr:row>11</xdr:row>
      <xdr:rowOff>76200</xdr:rowOff>
    </xdr:from>
    <xdr:to>
      <xdr:col>4</xdr:col>
      <xdr:colOff>266700</xdr:colOff>
      <xdr:row>29</xdr:row>
      <xdr:rowOff>57150</xdr:rowOff>
    </xdr:to>
    <xdr:graphicFrame macro="">
      <xdr:nvGraphicFramePr>
        <xdr:cNvPr id="4" name="Chart 3">
          <a:extLst>
            <a:ext uri="{FF2B5EF4-FFF2-40B4-BE49-F238E27FC236}">
              <a16:creationId xmlns:a16="http://schemas.microsoft.com/office/drawing/2014/main" id="{EDF3C5E0-A160-4787-90F7-70F1410C36DC}"/>
            </a:ext>
            <a:ext uri="{147F2762-F138-4A5C-976F-8EAC2B608ADB}">
              <a16:predDERef xmlns:a16="http://schemas.microsoft.com/office/drawing/2014/main" pred="{84092995-D77C-42BA-B999-6CB2078FF1D9}"/>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611539</xdr:colOff>
      <xdr:row>1</xdr:row>
      <xdr:rowOff>2184</xdr:rowOff>
    </xdr:to>
    <xdr:pic>
      <xdr:nvPicPr>
        <xdr:cNvPr id="2" name="Picture 1" descr="image of the Ofgem logo" title="Ofgem logo">
          <a:extLst>
            <a:ext uri="{FF2B5EF4-FFF2-40B4-BE49-F238E27FC236}">
              <a16:creationId xmlns:a16="http://schemas.microsoft.com/office/drawing/2014/main" id="{24223BA0-6F1D-42D5-8116-AB456E693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6" y="0"/>
          <a:ext cx="2954688" cy="716559"/>
        </a:xfrm>
        <a:prstGeom prst="rect">
          <a:avLst/>
        </a:prstGeom>
      </xdr:spPr>
    </xdr:pic>
    <xdr:clientData/>
  </xdr:twoCellAnchor>
  <xdr:twoCellAnchor>
    <xdr:from>
      <xdr:col>1</xdr:col>
      <xdr:colOff>9525</xdr:colOff>
      <xdr:row>11</xdr:row>
      <xdr:rowOff>47625</xdr:rowOff>
    </xdr:from>
    <xdr:to>
      <xdr:col>4</xdr:col>
      <xdr:colOff>333375</xdr:colOff>
      <xdr:row>29</xdr:row>
      <xdr:rowOff>28575</xdr:rowOff>
    </xdr:to>
    <xdr:graphicFrame macro="">
      <xdr:nvGraphicFramePr>
        <xdr:cNvPr id="3" name="Chart 3">
          <a:extLst>
            <a:ext uri="{FF2B5EF4-FFF2-40B4-BE49-F238E27FC236}">
              <a16:creationId xmlns:a16="http://schemas.microsoft.com/office/drawing/2014/main" id="{AE9B8374-6DC5-4AD0-9A6E-BBB2112C883F}"/>
            </a:ext>
            <a:ext uri="{147F2762-F138-4A5C-976F-8EAC2B608ADB}">
              <a16:predDERef xmlns:a16="http://schemas.microsoft.com/office/drawing/2014/main" pred="{24223BA0-6F1D-42D5-8116-AB456E693DB1}"/>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1040164</xdr:colOff>
      <xdr:row>1</xdr:row>
      <xdr:rowOff>2184</xdr:rowOff>
    </xdr:to>
    <xdr:pic>
      <xdr:nvPicPr>
        <xdr:cNvPr id="2" name="Picture 1" descr="image of the Ofgem logo" title="Ofgem logo">
          <a:extLst>
            <a:ext uri="{FF2B5EF4-FFF2-40B4-BE49-F238E27FC236}">
              <a16:creationId xmlns:a16="http://schemas.microsoft.com/office/drawing/2014/main" id="{49C85C6B-8FAF-43A3-B451-AB43F35D32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3132488" cy="716559"/>
        </a:xfrm>
        <a:prstGeom prst="rect">
          <a:avLst/>
        </a:prstGeom>
      </xdr:spPr>
    </xdr:pic>
    <xdr:clientData/>
  </xdr:twoCellAnchor>
  <xdr:twoCellAnchor>
    <xdr:from>
      <xdr:col>1</xdr:col>
      <xdr:colOff>9525</xdr:colOff>
      <xdr:row>8</xdr:row>
      <xdr:rowOff>111125</xdr:rowOff>
    </xdr:from>
    <xdr:to>
      <xdr:col>4</xdr:col>
      <xdr:colOff>542924</xdr:colOff>
      <xdr:row>27</xdr:row>
      <xdr:rowOff>114300</xdr:rowOff>
    </xdr:to>
    <xdr:graphicFrame macro="">
      <xdr:nvGraphicFramePr>
        <xdr:cNvPr id="6" name="Chart 5">
          <a:extLst>
            <a:ext uri="{FF2B5EF4-FFF2-40B4-BE49-F238E27FC236}">
              <a16:creationId xmlns:a16="http://schemas.microsoft.com/office/drawing/2014/main" id="{B465CA9D-483C-4C0E-806B-37A1CEF3073E}"/>
            </a:ext>
            <a:ext uri="{147F2762-F138-4A5C-976F-8EAC2B608ADB}">
              <a16:predDERef xmlns:a16="http://schemas.microsoft.com/office/drawing/2014/main" pred="{49C85C6B-8FAF-43A3-B451-AB43F35D32CC}"/>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47625</xdr:colOff>
      <xdr:row>8</xdr:row>
      <xdr:rowOff>104775</xdr:rowOff>
    </xdr:from>
    <xdr:to>
      <xdr:col>10</xdr:col>
      <xdr:colOff>102150</xdr:colOff>
      <xdr:row>28</xdr:row>
      <xdr:rowOff>76200</xdr:rowOff>
    </xdr:to>
    <xdr:graphicFrame macro="">
      <xdr:nvGraphicFramePr>
        <xdr:cNvPr id="7" name="Chart 6">
          <a:extLst>
            <a:ext uri="{FF2B5EF4-FFF2-40B4-BE49-F238E27FC236}">
              <a16:creationId xmlns:a16="http://schemas.microsoft.com/office/drawing/2014/main" id="{26FC9289-76C0-40A2-8F0B-4C8FD3A0215E}"/>
            </a:ext>
            <a:ext uri="{147F2762-F138-4A5C-976F-8EAC2B608ADB}">
              <a16:predDERef xmlns:a16="http://schemas.microsoft.com/office/drawing/2014/main" pred="{B465CA9D-483C-4C0E-806B-37A1CEF3073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220579</xdr:colOff>
      <xdr:row>8</xdr:row>
      <xdr:rowOff>0</xdr:rowOff>
    </xdr:from>
    <xdr:to>
      <xdr:col>15</xdr:col>
      <xdr:colOff>561906</xdr:colOff>
      <xdr:row>28</xdr:row>
      <xdr:rowOff>130342</xdr:rowOff>
    </xdr:to>
    <xdr:graphicFrame macro="">
      <xdr:nvGraphicFramePr>
        <xdr:cNvPr id="8" name="Chart 7">
          <a:extLst>
            <a:ext uri="{FF2B5EF4-FFF2-40B4-BE49-F238E27FC236}">
              <a16:creationId xmlns:a16="http://schemas.microsoft.com/office/drawing/2014/main" id="{434C8EAD-F0E8-43D8-9CE1-0CDCEEC171C1}"/>
            </a:ext>
            <a:ext uri="{147F2762-F138-4A5C-976F-8EAC2B608ADB}">
              <a16:predDERef xmlns:a16="http://schemas.microsoft.com/office/drawing/2014/main" pred="{26FC9289-76C0-40A2-8F0B-4C8FD3A0215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541689</xdr:colOff>
      <xdr:row>1</xdr:row>
      <xdr:rowOff>2184</xdr:rowOff>
    </xdr:to>
    <xdr:pic>
      <xdr:nvPicPr>
        <xdr:cNvPr id="2" name="Picture 1" descr="image of the Ofgem logo" title="Ofgem logo">
          <a:extLst>
            <a:ext uri="{FF2B5EF4-FFF2-40B4-BE49-F238E27FC236}">
              <a16:creationId xmlns:a16="http://schemas.microsoft.com/office/drawing/2014/main" id="{9EC2C645-4C83-4F3F-96DB-7184565C94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3132488" cy="716559"/>
        </a:xfrm>
        <a:prstGeom prst="rect">
          <a:avLst/>
        </a:prstGeom>
      </xdr:spPr>
    </xdr:pic>
    <xdr:clientData/>
  </xdr:twoCellAnchor>
  <xdr:twoCellAnchor>
    <xdr:from>
      <xdr:col>0</xdr:col>
      <xdr:colOff>38100</xdr:colOff>
      <xdr:row>14</xdr:row>
      <xdr:rowOff>130175</xdr:rowOff>
    </xdr:from>
    <xdr:to>
      <xdr:col>4</xdr:col>
      <xdr:colOff>305350</xdr:colOff>
      <xdr:row>34</xdr:row>
      <xdr:rowOff>104775</xdr:rowOff>
    </xdr:to>
    <xdr:graphicFrame macro="">
      <xdr:nvGraphicFramePr>
        <xdr:cNvPr id="6" name="Chart 5">
          <a:extLst>
            <a:ext uri="{FF2B5EF4-FFF2-40B4-BE49-F238E27FC236}">
              <a16:creationId xmlns:a16="http://schemas.microsoft.com/office/drawing/2014/main" id="{B2DC6278-8D22-43D7-9F07-8DD99C8C333E}"/>
            </a:ext>
            <a:ext uri="{147F2762-F138-4A5C-976F-8EAC2B608ADB}">
              <a16:predDERef xmlns:a16="http://schemas.microsoft.com/office/drawing/2014/main" pred="{9EC2C645-4C83-4F3F-96DB-7184565C94E9}"/>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998888</xdr:colOff>
      <xdr:row>1</xdr:row>
      <xdr:rowOff>2184</xdr:rowOff>
    </xdr:to>
    <xdr:pic>
      <xdr:nvPicPr>
        <xdr:cNvPr id="2" name="Picture 1" descr="image of the Ofgem logo" title="Ofgem logo">
          <a:extLst>
            <a:ext uri="{FF2B5EF4-FFF2-40B4-BE49-F238E27FC236}">
              <a16:creationId xmlns:a16="http://schemas.microsoft.com/office/drawing/2014/main" id="{1FCA607A-99ED-4C1D-A20D-7A409E9926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35663" cy="716559"/>
        </a:xfrm>
        <a:prstGeom prst="rect">
          <a:avLst/>
        </a:prstGeom>
      </xdr:spPr>
    </xdr:pic>
    <xdr:clientData/>
  </xdr:twoCellAnchor>
  <xdr:twoCellAnchor>
    <xdr:from>
      <xdr:col>0</xdr:col>
      <xdr:colOff>152400</xdr:colOff>
      <xdr:row>13</xdr:row>
      <xdr:rowOff>6349</xdr:rowOff>
    </xdr:from>
    <xdr:to>
      <xdr:col>5</xdr:col>
      <xdr:colOff>482600</xdr:colOff>
      <xdr:row>30</xdr:row>
      <xdr:rowOff>111124</xdr:rowOff>
    </xdr:to>
    <xdr:graphicFrame macro="">
      <xdr:nvGraphicFramePr>
        <xdr:cNvPr id="4" name="Chart 3">
          <a:extLst>
            <a:ext uri="{FF2B5EF4-FFF2-40B4-BE49-F238E27FC236}">
              <a16:creationId xmlns:a16="http://schemas.microsoft.com/office/drawing/2014/main" id="{9C3AD50B-6594-4F1A-8260-1ADA06EA1123}"/>
            </a:ext>
            <a:ext uri="{147F2762-F138-4A5C-976F-8EAC2B608ADB}">
              <a16:predDERef xmlns:a16="http://schemas.microsoft.com/office/drawing/2014/main" pred="{1FCA607A-99ED-4C1D-A20D-7A409E9926B2}"/>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859188</xdr:colOff>
      <xdr:row>1</xdr:row>
      <xdr:rowOff>8534</xdr:rowOff>
    </xdr:to>
    <xdr:pic>
      <xdr:nvPicPr>
        <xdr:cNvPr id="2" name="Picture 1" descr="image of the Ofgem logo" title="Ofgem logo">
          <a:extLst>
            <a:ext uri="{FF2B5EF4-FFF2-40B4-BE49-F238E27FC236}">
              <a16:creationId xmlns:a16="http://schemas.microsoft.com/office/drawing/2014/main" id="{4DAA9138-7CA2-427A-9C2E-444F31DBE4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35663" cy="7197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1011589</xdr:colOff>
      <xdr:row>1</xdr:row>
      <xdr:rowOff>2184</xdr:rowOff>
    </xdr:to>
    <xdr:pic>
      <xdr:nvPicPr>
        <xdr:cNvPr id="2" name="Picture 1" descr="image of the Ofgem logo" title="Ofgem logo">
          <a:extLst>
            <a:ext uri="{FF2B5EF4-FFF2-40B4-BE49-F238E27FC236}">
              <a16:creationId xmlns:a16="http://schemas.microsoft.com/office/drawing/2014/main" id="{95B1AF98-5A3D-42AF-BA13-EDAFDD1CA5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07751" y="0"/>
          <a:ext cx="3135663" cy="716559"/>
        </a:xfrm>
        <a:prstGeom prst="rect">
          <a:avLst/>
        </a:prstGeom>
      </xdr:spPr>
    </xdr:pic>
    <xdr:clientData/>
  </xdr:twoCellAnchor>
  <xdr:twoCellAnchor>
    <xdr:from>
      <xdr:col>0</xdr:col>
      <xdr:colOff>152400</xdr:colOff>
      <xdr:row>14</xdr:row>
      <xdr:rowOff>73025</xdr:rowOff>
    </xdr:from>
    <xdr:to>
      <xdr:col>4</xdr:col>
      <xdr:colOff>371050</xdr:colOff>
      <xdr:row>35</xdr:row>
      <xdr:rowOff>168276</xdr:rowOff>
    </xdr:to>
    <xdr:graphicFrame macro="">
      <xdr:nvGraphicFramePr>
        <xdr:cNvPr id="3" name="Chart 3">
          <a:extLst>
            <a:ext uri="{FF2B5EF4-FFF2-40B4-BE49-F238E27FC236}">
              <a16:creationId xmlns:a16="http://schemas.microsoft.com/office/drawing/2014/main" id="{99F8B8A5-5FCD-404F-B32B-3427E5A18D10}"/>
            </a:ext>
            <a:ext uri="{147F2762-F138-4A5C-976F-8EAC2B608ADB}">
              <a16:predDERef xmlns:a16="http://schemas.microsoft.com/office/drawing/2014/main" pred="{95B1AF98-5A3D-42AF-BA13-EDAFDD1CA5A3}"/>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3</xdr:col>
      <xdr:colOff>821089</xdr:colOff>
      <xdr:row>1</xdr:row>
      <xdr:rowOff>2184</xdr:rowOff>
    </xdr:to>
    <xdr:pic>
      <xdr:nvPicPr>
        <xdr:cNvPr id="2" name="Picture 1" descr="image of the Ofgem logo" title="Ofgem logo">
          <a:extLst>
            <a:ext uri="{FF2B5EF4-FFF2-40B4-BE49-F238E27FC236}">
              <a16:creationId xmlns:a16="http://schemas.microsoft.com/office/drawing/2014/main" id="{B4B2FC2E-8AC2-43F3-AF21-4DCEAA6D3A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1</xdr:col>
      <xdr:colOff>238125</xdr:colOff>
      <xdr:row>14</xdr:row>
      <xdr:rowOff>25400</xdr:rowOff>
    </xdr:from>
    <xdr:to>
      <xdr:col>7</xdr:col>
      <xdr:colOff>285750</xdr:colOff>
      <xdr:row>39</xdr:row>
      <xdr:rowOff>104775</xdr:rowOff>
    </xdr:to>
    <xdr:graphicFrame macro="">
      <xdr:nvGraphicFramePr>
        <xdr:cNvPr id="12" name="Chart 3">
          <a:extLst>
            <a:ext uri="{FF2B5EF4-FFF2-40B4-BE49-F238E27FC236}">
              <a16:creationId xmlns:a16="http://schemas.microsoft.com/office/drawing/2014/main" id="{972D7FEA-E75A-4CBC-B461-9CF6E617E5DE}"/>
            </a:ext>
            <a:ext uri="{147F2762-F138-4A5C-976F-8EAC2B608ADB}">
              <a16:predDERef xmlns:a16="http://schemas.microsoft.com/office/drawing/2014/main" pred="{B4B2FC2E-8AC2-43F3-AF21-4DCEAA6D3AC4}"/>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3</xdr:col>
      <xdr:colOff>20989</xdr:colOff>
      <xdr:row>1</xdr:row>
      <xdr:rowOff>2184</xdr:rowOff>
    </xdr:to>
    <xdr:pic>
      <xdr:nvPicPr>
        <xdr:cNvPr id="2" name="Picture 1" descr="image of the Ofgem logo" title="Ofgem logo">
          <a:extLst>
            <a:ext uri="{FF2B5EF4-FFF2-40B4-BE49-F238E27FC236}">
              <a16:creationId xmlns:a16="http://schemas.microsoft.com/office/drawing/2014/main" id="{486ACA06-6AA7-4BDE-B9CA-8B62EAF427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0</xdr:col>
      <xdr:colOff>47625</xdr:colOff>
      <xdr:row>11</xdr:row>
      <xdr:rowOff>85725</xdr:rowOff>
    </xdr:from>
    <xdr:to>
      <xdr:col>5</xdr:col>
      <xdr:colOff>618700</xdr:colOff>
      <xdr:row>35</xdr:row>
      <xdr:rowOff>775</xdr:rowOff>
    </xdr:to>
    <xdr:graphicFrame macro="">
      <xdr:nvGraphicFramePr>
        <xdr:cNvPr id="4" name="Chart 3">
          <a:extLst>
            <a:ext uri="{FF2B5EF4-FFF2-40B4-BE49-F238E27FC236}">
              <a16:creationId xmlns:a16="http://schemas.microsoft.com/office/drawing/2014/main" id="{6EBBEBBB-6AB8-4FFF-A4A0-FBFB5CE89BB2}"/>
            </a:ext>
            <a:ext uri="{147F2762-F138-4A5C-976F-8EAC2B608ADB}">
              <a16:predDERef xmlns:a16="http://schemas.microsoft.com/office/drawing/2014/main" pred="{486ACA06-6AA7-4BDE-B9CA-8B62EAF42754}"/>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53"/>
  <sheetViews>
    <sheetView zoomScaleNormal="100" workbookViewId="0"/>
  </sheetViews>
  <sheetFormatPr defaultColWidth="9.25" defaultRowHeight="12.4"/>
  <cols>
    <col min="1" max="1" width="2.125" style="2" customWidth="1"/>
    <col min="2" max="2" width="62.75" style="2" customWidth="1"/>
    <col min="3" max="3" width="17.75" style="2" customWidth="1"/>
    <col min="4" max="4" width="24.5" style="2" customWidth="1"/>
    <col min="5" max="5" width="14.25" style="2" customWidth="1"/>
    <col min="6" max="6" width="14.625" style="2" customWidth="1"/>
    <col min="7" max="7" width="23.75" style="2" customWidth="1"/>
    <col min="8" max="8" width="25" style="2" customWidth="1"/>
    <col min="9" max="16384" width="9.25" style="2"/>
  </cols>
  <sheetData>
    <row r="1" spans="1:9" ht="56.65" customHeight="1"/>
    <row r="2" spans="1:9">
      <c r="A2" s="1"/>
    </row>
    <row r="3" spans="1:9" ht="23.25">
      <c r="B3" s="20" t="s">
        <v>0</v>
      </c>
      <c r="C3" s="22"/>
      <c r="D3" s="22"/>
      <c r="E3" s="22"/>
      <c r="F3" s="22"/>
      <c r="G3" s="22"/>
      <c r="H3" s="22"/>
      <c r="I3" s="22"/>
    </row>
    <row r="4" spans="1:9" ht="15.75">
      <c r="B4" s="22"/>
      <c r="C4" s="22"/>
      <c r="D4" s="22"/>
      <c r="E4" s="22"/>
      <c r="F4" s="63" t="s">
        <v>1</v>
      </c>
      <c r="G4" s="63" t="s">
        <v>2</v>
      </c>
      <c r="H4" s="64" t="s">
        <v>3</v>
      </c>
      <c r="I4" s="22"/>
    </row>
    <row r="5" spans="1:9" ht="15.75">
      <c r="B5" s="65" t="s">
        <v>4</v>
      </c>
      <c r="C5" s="22"/>
      <c r="D5" s="22"/>
      <c r="E5" s="22"/>
      <c r="F5" s="66" t="s">
        <v>5</v>
      </c>
      <c r="G5" s="67">
        <v>46197</v>
      </c>
      <c r="H5" s="68"/>
      <c r="I5" s="22"/>
    </row>
    <row r="6" spans="1:9" ht="15.75">
      <c r="B6" s="22" t="s">
        <v>6</v>
      </c>
      <c r="C6" s="22"/>
      <c r="D6" s="22"/>
      <c r="E6" s="22"/>
      <c r="F6" s="66"/>
      <c r="G6" s="66"/>
      <c r="H6" s="69"/>
      <c r="I6" s="22"/>
    </row>
    <row r="7" spans="1:9" ht="15.75">
      <c r="B7" s="22"/>
      <c r="C7" s="22"/>
      <c r="D7" s="22"/>
      <c r="E7" s="22"/>
      <c r="F7" s="66"/>
      <c r="G7" s="67"/>
      <c r="H7" s="69"/>
      <c r="I7" s="22"/>
    </row>
    <row r="8" spans="1:9" ht="18">
      <c r="B8" s="71" t="s">
        <v>7</v>
      </c>
      <c r="C8" s="22"/>
      <c r="D8" s="22"/>
      <c r="E8" s="22"/>
      <c r="F8" s="22"/>
      <c r="G8" s="22"/>
      <c r="H8" s="22"/>
      <c r="I8" s="22"/>
    </row>
    <row r="9" spans="1:9" ht="15.75">
      <c r="B9" s="22"/>
      <c r="C9" s="22"/>
      <c r="D9" s="22"/>
      <c r="E9" s="22"/>
      <c r="F9" s="22"/>
      <c r="G9" s="22"/>
      <c r="H9" s="22"/>
      <c r="I9" s="22"/>
    </row>
    <row r="10" spans="1:9" ht="15.75">
      <c r="B10" s="18" t="s">
        <v>8</v>
      </c>
      <c r="C10" s="22"/>
      <c r="D10" s="22"/>
      <c r="E10" s="22"/>
      <c r="F10" s="22"/>
      <c r="G10" s="22"/>
      <c r="H10" s="22"/>
      <c r="I10" s="22"/>
    </row>
    <row r="11" spans="1:9" ht="15.75">
      <c r="B11" s="18" t="s">
        <v>9</v>
      </c>
      <c r="C11" s="22"/>
      <c r="D11" s="22"/>
      <c r="E11" s="22"/>
      <c r="F11" s="22"/>
      <c r="G11" s="22"/>
      <c r="H11" s="22"/>
      <c r="I11" s="22"/>
    </row>
    <row r="12" spans="1:9" ht="15.75">
      <c r="B12" s="18"/>
      <c r="C12" s="22"/>
      <c r="D12" s="22"/>
      <c r="E12" s="22"/>
      <c r="F12" s="22"/>
      <c r="G12" s="22"/>
      <c r="H12" s="22"/>
      <c r="I12" s="22"/>
    </row>
    <row r="13" spans="1:9" ht="15.75">
      <c r="B13" s="22"/>
      <c r="C13" s="22"/>
      <c r="D13" s="22"/>
      <c r="E13" s="22"/>
      <c r="F13" s="22"/>
      <c r="G13" s="22"/>
      <c r="H13" s="22"/>
      <c r="I13" s="22"/>
    </row>
    <row r="14" spans="1:9" ht="18">
      <c r="B14" s="72" t="s">
        <v>10</v>
      </c>
      <c r="C14" s="22"/>
      <c r="D14" s="22"/>
      <c r="E14" s="22"/>
      <c r="F14" s="22"/>
      <c r="G14" s="22"/>
      <c r="H14" s="22"/>
      <c r="I14" s="22"/>
    </row>
    <row r="15" spans="1:9" ht="15.75">
      <c r="B15" s="18" t="s">
        <v>11</v>
      </c>
      <c r="C15" s="22"/>
      <c r="D15" s="22"/>
      <c r="E15" s="22"/>
      <c r="F15" s="22"/>
      <c r="G15" s="22"/>
      <c r="H15" s="22"/>
      <c r="I15" s="22"/>
    </row>
    <row r="16" spans="1:9" ht="15.75">
      <c r="B16" s="18" t="s">
        <v>12</v>
      </c>
      <c r="C16" s="22"/>
      <c r="D16" s="22"/>
      <c r="E16" s="22"/>
      <c r="F16" s="22"/>
      <c r="G16" s="22"/>
      <c r="H16" s="22"/>
      <c r="I16" s="22"/>
    </row>
    <row r="17" spans="2:9" ht="15.75">
      <c r="B17" s="18" t="s">
        <v>13</v>
      </c>
      <c r="C17" s="22"/>
      <c r="D17" s="22"/>
      <c r="E17" s="22"/>
      <c r="F17" s="22"/>
      <c r="G17" s="22"/>
      <c r="H17" s="22"/>
      <c r="I17" s="22"/>
    </row>
    <row r="18" spans="2:9" ht="15.75">
      <c r="B18" s="18" t="s">
        <v>14</v>
      </c>
      <c r="C18" s="22"/>
      <c r="D18" s="22"/>
      <c r="E18" s="22"/>
      <c r="F18" s="22"/>
      <c r="G18" s="22"/>
      <c r="H18" s="22"/>
      <c r="I18" s="22"/>
    </row>
    <row r="19" spans="2:9" ht="15.75">
      <c r="B19" s="18" t="s">
        <v>15</v>
      </c>
      <c r="C19" s="22"/>
      <c r="D19" s="22"/>
      <c r="E19" s="22"/>
      <c r="F19" s="22"/>
      <c r="G19" s="22"/>
      <c r="H19" s="22"/>
      <c r="I19" s="22"/>
    </row>
    <row r="20" spans="2:9" ht="15.75">
      <c r="B20" s="18" t="s">
        <v>16</v>
      </c>
      <c r="C20" s="22"/>
      <c r="D20" s="22"/>
      <c r="E20" s="22"/>
      <c r="F20" s="22"/>
      <c r="G20" s="22"/>
      <c r="H20" s="22"/>
      <c r="I20" s="22"/>
    </row>
    <row r="21" spans="2:9" ht="15.75">
      <c r="B21" s="18" t="s">
        <v>17</v>
      </c>
      <c r="C21" s="22"/>
      <c r="D21" s="22"/>
      <c r="E21" s="22"/>
      <c r="F21" s="22"/>
      <c r="G21" s="22"/>
      <c r="H21" s="22"/>
      <c r="I21" s="22"/>
    </row>
    <row r="22" spans="2:9" ht="15.75">
      <c r="B22" s="22"/>
      <c r="C22" s="22"/>
      <c r="D22" s="22"/>
      <c r="E22" s="22"/>
      <c r="F22" s="22"/>
      <c r="G22" s="22"/>
      <c r="H22" s="22"/>
      <c r="I22" s="22"/>
    </row>
    <row r="23" spans="2:9" ht="15.75">
      <c r="B23" s="22"/>
      <c r="C23" s="22"/>
      <c r="D23" s="22"/>
      <c r="E23" s="22"/>
      <c r="F23" s="22"/>
      <c r="G23" s="22"/>
      <c r="H23" s="22"/>
      <c r="I23" s="22"/>
    </row>
    <row r="24" spans="2:9" ht="18">
      <c r="B24" s="71" t="s">
        <v>18</v>
      </c>
      <c r="C24" s="22"/>
      <c r="D24" s="22"/>
      <c r="E24" s="22"/>
      <c r="F24" s="22"/>
      <c r="G24" s="22"/>
      <c r="H24" s="22"/>
      <c r="I24" s="22"/>
    </row>
    <row r="25" spans="2:9" ht="15.75">
      <c r="B25" s="18" t="s">
        <v>19</v>
      </c>
      <c r="C25" s="22"/>
      <c r="D25" s="22"/>
      <c r="E25" s="22"/>
      <c r="F25" s="22"/>
      <c r="G25" s="22"/>
      <c r="H25" s="22"/>
      <c r="I25" s="22"/>
    </row>
    <row r="26" spans="2:9" ht="15.75">
      <c r="B26" s="18" t="s">
        <v>20</v>
      </c>
      <c r="C26" s="22"/>
      <c r="D26" s="22"/>
      <c r="E26" s="22"/>
      <c r="F26" s="22"/>
      <c r="G26" s="22"/>
      <c r="H26" s="22"/>
      <c r="I26" s="22"/>
    </row>
    <row r="27" spans="2:9" ht="15.75">
      <c r="B27" s="18" t="s">
        <v>21</v>
      </c>
      <c r="C27" s="22"/>
      <c r="D27" s="22"/>
      <c r="E27" s="22"/>
      <c r="F27" s="22"/>
      <c r="G27" s="22"/>
      <c r="H27" s="22"/>
      <c r="I27" s="22"/>
    </row>
    <row r="28" spans="2:9" ht="15.75">
      <c r="B28" s="18" t="s">
        <v>22</v>
      </c>
      <c r="C28" s="22"/>
      <c r="D28" s="22"/>
      <c r="E28" s="22"/>
      <c r="F28" s="22"/>
      <c r="G28" s="22"/>
      <c r="H28" s="22"/>
      <c r="I28" s="22"/>
    </row>
    <row r="29" spans="2:9" ht="15.75">
      <c r="B29" s="18" t="s">
        <v>23</v>
      </c>
      <c r="C29" s="22"/>
      <c r="D29" s="22"/>
      <c r="E29" s="22"/>
      <c r="F29" s="22"/>
      <c r="G29" s="22"/>
      <c r="H29" s="22"/>
      <c r="I29" s="22"/>
    </row>
    <row r="30" spans="2:9" ht="15.75">
      <c r="B30" s="18" t="s">
        <v>24</v>
      </c>
      <c r="C30" s="22"/>
      <c r="D30" s="22"/>
      <c r="E30" s="22"/>
      <c r="F30" s="22"/>
      <c r="G30" s="22"/>
      <c r="H30" s="22"/>
      <c r="I30" s="22"/>
    </row>
    <row r="31" spans="2:9" ht="15.75">
      <c r="B31" s="18" t="s">
        <v>25</v>
      </c>
      <c r="C31" s="22"/>
      <c r="D31" s="22"/>
      <c r="E31" s="22"/>
      <c r="F31" s="22"/>
      <c r="G31" s="22"/>
      <c r="H31" s="22"/>
      <c r="I31" s="22"/>
    </row>
    <row r="32" spans="2:9" ht="15.75">
      <c r="B32" s="18" t="s">
        <v>26</v>
      </c>
      <c r="C32" s="22"/>
      <c r="D32" s="22"/>
      <c r="E32" s="22"/>
      <c r="F32" s="22"/>
      <c r="G32" s="22"/>
      <c r="H32" s="22"/>
      <c r="I32" s="22"/>
    </row>
    <row r="33" spans="2:9" ht="15.75">
      <c r="B33" s="18" t="s">
        <v>27</v>
      </c>
      <c r="C33" s="22"/>
      <c r="D33" s="22"/>
      <c r="E33" s="22"/>
      <c r="F33" s="22"/>
      <c r="G33" s="22"/>
      <c r="H33" s="22"/>
      <c r="I33" s="22"/>
    </row>
    <row r="34" spans="2:9" ht="15.75">
      <c r="B34" s="18" t="s">
        <v>28</v>
      </c>
      <c r="C34" s="22"/>
      <c r="D34" s="22"/>
      <c r="E34" s="22"/>
      <c r="F34" s="22"/>
      <c r="G34" s="22"/>
      <c r="H34" s="22"/>
      <c r="I34" s="22"/>
    </row>
    <row r="35" spans="2:9" ht="15.75">
      <c r="B35" s="18" t="s">
        <v>29</v>
      </c>
      <c r="C35" s="22"/>
      <c r="D35" s="22"/>
      <c r="E35" s="22"/>
      <c r="F35" s="22"/>
      <c r="G35" s="22"/>
      <c r="H35" s="22"/>
      <c r="I35" s="22"/>
    </row>
    <row r="36" spans="2:9" ht="15.75">
      <c r="B36" s="18" t="s">
        <v>30</v>
      </c>
      <c r="C36" s="22"/>
      <c r="D36" s="22"/>
      <c r="E36" s="22"/>
      <c r="F36" s="22"/>
      <c r="G36" s="22"/>
      <c r="H36" s="22"/>
      <c r="I36" s="22"/>
    </row>
    <row r="37" spans="2:9" ht="15.75">
      <c r="B37" s="18" t="s">
        <v>31</v>
      </c>
      <c r="C37" s="22"/>
      <c r="D37" s="22"/>
      <c r="E37" s="22"/>
      <c r="F37" s="22"/>
      <c r="G37" s="22"/>
      <c r="H37" s="22"/>
      <c r="I37" s="22"/>
    </row>
    <row r="38" spans="2:9" ht="15.75">
      <c r="B38" s="18"/>
      <c r="C38" s="22"/>
      <c r="D38" s="22"/>
      <c r="E38" s="22"/>
      <c r="F38" s="22"/>
      <c r="G38" s="22"/>
      <c r="H38" s="22"/>
      <c r="I38" s="22"/>
    </row>
    <row r="39" spans="2:9" ht="15.75">
      <c r="B39" s="18"/>
      <c r="C39" s="22"/>
      <c r="D39" s="22"/>
      <c r="E39" s="22"/>
      <c r="F39" s="22"/>
      <c r="G39" s="22"/>
      <c r="H39" s="22"/>
      <c r="I39" s="22"/>
    </row>
    <row r="40" spans="2:9" ht="15.75">
      <c r="B40" s="18"/>
      <c r="C40" s="22"/>
      <c r="D40" s="22"/>
      <c r="E40" s="22"/>
      <c r="F40" s="22"/>
      <c r="G40" s="22"/>
      <c r="H40" s="22"/>
      <c r="I40" s="22"/>
    </row>
    <row r="41" spans="2:9" ht="15.75">
      <c r="B41" s="22"/>
      <c r="C41" s="22"/>
      <c r="D41" s="22"/>
      <c r="E41" s="22"/>
      <c r="F41" s="22"/>
      <c r="G41" s="22"/>
      <c r="H41" s="22"/>
      <c r="I41" s="22"/>
    </row>
    <row r="42" spans="2:9" ht="15.75">
      <c r="B42" s="22"/>
      <c r="C42" s="22"/>
      <c r="D42" s="22"/>
      <c r="E42" s="22"/>
      <c r="F42" s="22"/>
      <c r="G42" s="22"/>
      <c r="H42" s="22"/>
      <c r="I42" s="22"/>
    </row>
    <row r="43" spans="2:9" ht="18">
      <c r="B43" s="71"/>
      <c r="C43" s="22"/>
      <c r="D43" s="22"/>
      <c r="E43" s="22"/>
      <c r="F43" s="22"/>
      <c r="G43" s="22"/>
      <c r="H43" s="22"/>
      <c r="I43" s="22"/>
    </row>
    <row r="44" spans="2:9" ht="15.75">
      <c r="B44" s="18"/>
      <c r="C44" s="22"/>
      <c r="D44" s="22"/>
      <c r="E44" s="22"/>
      <c r="F44" s="22"/>
      <c r="G44" s="22"/>
      <c r="H44" s="22"/>
      <c r="I44" s="22"/>
    </row>
    <row r="45" spans="2:9" ht="15.75">
      <c r="B45" s="18"/>
      <c r="C45" s="22"/>
      <c r="D45" s="22"/>
      <c r="E45" s="22"/>
      <c r="F45" s="22"/>
      <c r="G45" s="22"/>
      <c r="H45" s="22"/>
      <c r="I45" s="22"/>
    </row>
    <row r="46" spans="2:9" ht="15.75">
      <c r="B46" s="18"/>
      <c r="C46" s="22"/>
      <c r="D46" s="22"/>
      <c r="E46" s="22"/>
      <c r="F46" s="22"/>
      <c r="G46" s="22"/>
      <c r="H46" s="22"/>
      <c r="I46" s="22"/>
    </row>
    <row r="47" spans="2:9" ht="15.75">
      <c r="B47" s="18"/>
      <c r="C47" s="22"/>
      <c r="D47" s="22"/>
      <c r="E47" s="22"/>
      <c r="F47" s="22"/>
      <c r="G47" s="22"/>
      <c r="H47" s="22"/>
      <c r="I47" s="22"/>
    </row>
    <row r="48" spans="2:9" ht="15.75">
      <c r="B48" s="18"/>
      <c r="C48" s="22"/>
      <c r="D48" s="22"/>
      <c r="E48" s="22"/>
      <c r="F48" s="22"/>
      <c r="G48" s="22"/>
      <c r="H48" s="22"/>
      <c r="I48" s="22"/>
    </row>
    <row r="49" spans="2:9" ht="15.75">
      <c r="B49" s="18"/>
      <c r="C49" s="22"/>
      <c r="D49" s="22"/>
      <c r="E49" s="22"/>
      <c r="F49" s="22"/>
      <c r="G49" s="22"/>
      <c r="H49" s="22"/>
      <c r="I49" s="22"/>
    </row>
    <row r="50" spans="2:9" ht="15.75">
      <c r="B50" s="18"/>
      <c r="C50" s="22"/>
      <c r="D50" s="22"/>
      <c r="E50" s="22"/>
      <c r="F50" s="22"/>
      <c r="G50" s="22"/>
      <c r="H50" s="22"/>
      <c r="I50" s="22"/>
    </row>
    <row r="51" spans="2:9" ht="15.75">
      <c r="B51" s="18"/>
      <c r="C51" s="22"/>
      <c r="D51" s="22"/>
      <c r="E51" s="22"/>
      <c r="F51" s="22"/>
      <c r="G51" s="22"/>
      <c r="H51" s="22"/>
      <c r="I51" s="22"/>
    </row>
    <row r="52" spans="2:9" ht="15.75">
      <c r="B52" s="18"/>
      <c r="C52" s="22"/>
      <c r="D52" s="22"/>
      <c r="E52" s="22"/>
      <c r="F52" s="22"/>
      <c r="G52" s="22"/>
      <c r="H52" s="22"/>
      <c r="I52" s="22"/>
    </row>
    <row r="53" spans="2:9" ht="15.75">
      <c r="C53" s="22"/>
      <c r="D53" s="22"/>
      <c r="E53" s="22"/>
      <c r="F53" s="22"/>
      <c r="G53" s="22"/>
      <c r="H53" s="22"/>
      <c r="I53" s="22"/>
    </row>
  </sheetData>
  <hyperlinks>
    <hyperlink ref="B10" location="Dataset!A1" display="Dataset" xr:uid="{1D80EDB3-C438-4873-8688-67F3A0DA716A}"/>
    <hyperlink ref="B11" location="'Highlights page'!A1" display="Highlights page" xr:uid="{C688D05C-E2C8-49BE-94B5-410436E6B90D}"/>
    <hyperlink ref="B15" location="'Fig 2.1'!A1" display="Figure 2.1: ‘Category 4’ incidents by supplier - July to December 2024" xr:uid="{63D2DAC4-185B-458C-9F8A-E422D1632FC7}"/>
    <hyperlink ref="B16" location="'Fig 2.2'!A1" display="Figure 2.2: ‘Category 4’ incidents by type - July to December 2024" xr:uid="{DC2A177D-1CB6-4521-9A2E-C43B7E0591C8}"/>
    <hyperlink ref="B17" location="'Fig 2.3'!A1" display="Figure 2.3: ‘Category 4’ incidents by period since January 2023" xr:uid="{6AC747A4-51E7-4EEC-9F8A-1197697E37DE}"/>
    <hyperlink ref="B18" location="'Fig 2.4'!A1" display="Figure 2.4: ‘Category 4’ incidents by supplier since January 2023" xr:uid="{6BCE8AEE-0C07-41EB-8015-F4FE3DC1204F}"/>
    <hyperlink ref="B19" location="'Fig 2.5'!A1" display="Figure 2.5: ‘Category 4’ incidents by scheme and type since January 2023" xr:uid="{80F6C4F2-32E0-483F-A88F-33691823101B}"/>
    <hyperlink ref="B20" location="'Fig 2.6'!A1" display="Figure 2.6: ‘Category 1’ incidents top 5 suppliers – July to December 2024" xr:uid="{7D468EB2-BA2E-4B0C-8D1B-07900C539488}"/>
    <hyperlink ref="B25" location="'Fig 4.1'!A1" display="Figure 4.1: Total non-compliance incidents - by type" xr:uid="{EAC6D782-B18E-4DA4-9191-A36EB41AB709}"/>
    <hyperlink ref="B26" location="'Fig 4.2'!A1" display="Figure 4.2: Total non-compliance incidents - by scheme" xr:uid="{CD8E3D5A-BFED-4C6B-B880-2B5588C6314A}"/>
    <hyperlink ref="B27" location="'Fig 4.3'!A1" display="Figure 4.3: Data incidents – by supplier" xr:uid="{7B084E4D-2B73-44C1-BFDD-B20D1D2F07C5}"/>
    <hyperlink ref="B28" location="'Fig 4.4'!A1" display="Figure 4.4: Data incidents - by scheme" xr:uid="{A5912AA4-5BE1-4DB3-9A70-F5D07CED1DFA}"/>
    <hyperlink ref="B29" location="'Fig 4.5 '!A1" display="Figure 4.5: Data incidents - by type " xr:uid="{0BABF761-C924-4DF9-97C1-CD17270C2D0E}"/>
    <hyperlink ref="B30" location="'Fig 4.6 '!A1" display="Figure 4.6: FIT – ‘Administrative error’ CFR incidents – by supplier " xr:uid="{82F65C7C-08F2-4BA9-969B-520271C36CF5}"/>
    <hyperlink ref="B31" location="'Fig 4.7'!A1" display="Figure 4.7: FIT – ‘Eligibility error’ CFR incidents – by supplier " xr:uid="{B320CF6C-6AD7-444B-9B27-6182761EFF16}"/>
    <hyperlink ref="B32" location="'Fig 4.8 '!A1" display="Figure 4.8: Payment non-compliances – by supplier" xr:uid="{06C0AC32-A54C-48C1-97CB-352E38620C40}"/>
    <hyperlink ref="B33" location="'Fig 4.9'!A1" display="Figure 4.9: Payment non-compliances – by scheme" xr:uid="{AF3D355F-E7EB-48D4-8C38-FAB22D80B058}"/>
    <hyperlink ref="B34" location="'Fig 4.10'!A1" display="Figure 4.10: Payment non-compliances – by type" xr:uid="{A73517ED-0FB2-467A-8E34-C41D5DBDE3D8}"/>
    <hyperlink ref="B35" location="'Fig 4.11 '!A1" display="Figure 4.11: Scheme engagement incidents - by supplier" xr:uid="{B3DE1438-42E7-49AF-B915-501D1D0E8B00}"/>
    <hyperlink ref="B36" location="'Fig 4.12'!A1" display="Figure 4.12: Scheme engagement non-compliances – by scheme" xr:uid="{75B681D9-5A0E-4EFA-8D32-FA4257F20AB6}"/>
    <hyperlink ref="B37" location="'Fig 4.13'!A1" display="Figure 4.13: Scheme engagement non-compliances – by type " xr:uid="{3500EA2C-AA50-429B-996B-7A44DB259F9D}"/>
    <hyperlink ref="B21" location="'Fig 2.7'!A1" display="Figure 2.7: ‘Category 1’ incidents - top 5 suppliers since January 2023" xr:uid="{C0C5FD12-0AEB-4E41-B397-14E58FD1662A}"/>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3A7A2-37FD-4DE0-B524-ACDAF003558D}">
  <sheetPr codeName="Sheet10">
    <tabColor rgb="FF12436D"/>
  </sheetPr>
  <dimension ref="A1:F42"/>
  <sheetViews>
    <sheetView zoomScaleNormal="100" workbookViewId="0"/>
  </sheetViews>
  <sheetFormatPr defaultColWidth="9.25" defaultRowHeight="12.4"/>
  <cols>
    <col min="1" max="1" width="2.375" style="2" customWidth="1"/>
    <col min="2" max="2" width="28.75" style="2" customWidth="1"/>
    <col min="3" max="3" width="21.25" style="2" customWidth="1"/>
    <col min="4" max="4" width="24.625" style="2" customWidth="1"/>
    <col min="5" max="5" width="13.375" style="2" customWidth="1"/>
    <col min="6" max="6" width="15.25" style="2" customWidth="1"/>
    <col min="7" max="9" width="11.25" style="2" customWidth="1"/>
    <col min="10" max="16384" width="9.25" style="2"/>
  </cols>
  <sheetData>
    <row r="1" spans="1:5" ht="57" customHeight="1"/>
    <row r="2" spans="1:5">
      <c r="A2" s="1"/>
    </row>
    <row r="3" spans="1:5" ht="23.25">
      <c r="B3" s="20" t="s">
        <v>302</v>
      </c>
    </row>
    <row r="5" spans="1:5" ht="18">
      <c r="B5" s="19" t="s">
        <v>345</v>
      </c>
      <c r="E5" s="3"/>
    </row>
    <row r="7" spans="1:5" ht="13.5" customHeight="1">
      <c r="B7" s="24" t="s">
        <v>346</v>
      </c>
      <c r="E7" s="5"/>
    </row>
    <row r="8" spans="1:5" ht="15.75">
      <c r="B8" s="24" t="s">
        <v>347</v>
      </c>
      <c r="E8" s="5"/>
    </row>
    <row r="9" spans="1:5" ht="15.75">
      <c r="B9" s="24" t="s">
        <v>348</v>
      </c>
    </row>
    <row r="10" spans="1:5" ht="15.75">
      <c r="B10" s="24"/>
    </row>
    <row r="11" spans="1:5" ht="15.75">
      <c r="B11" s="18" t="s">
        <v>32</v>
      </c>
    </row>
    <row r="37" spans="2:6" ht="31.5">
      <c r="B37" s="33" t="s">
        <v>34</v>
      </c>
      <c r="C37" s="28" t="s">
        <v>349</v>
      </c>
      <c r="D37" s="28" t="s">
        <v>350</v>
      </c>
      <c r="E37" s="82" t="s">
        <v>326</v>
      </c>
      <c r="F37" s="28" t="s">
        <v>327</v>
      </c>
    </row>
    <row r="38" spans="2:6" ht="15.75">
      <c r="B38" s="34" t="s">
        <v>98</v>
      </c>
      <c r="C38" s="35">
        <f>SUM(E38:F38)</f>
        <v>83</v>
      </c>
      <c r="D38" s="44">
        <v>0.11081441922563418</v>
      </c>
      <c r="E38" s="83">
        <v>22</v>
      </c>
      <c r="F38" s="36">
        <v>61</v>
      </c>
    </row>
    <row r="39" spans="2:6" ht="15.75">
      <c r="B39" s="26" t="s">
        <v>90</v>
      </c>
      <c r="C39" s="35">
        <f t="shared" ref="C39:C42" si="0">SUM(E39:F39)</f>
        <v>60</v>
      </c>
      <c r="D39" s="45">
        <v>8.0106809078771699E-2</v>
      </c>
      <c r="E39" s="84">
        <v>16</v>
      </c>
      <c r="F39" s="37">
        <v>44</v>
      </c>
    </row>
    <row r="40" spans="2:6" ht="15.75">
      <c r="B40" s="26" t="s">
        <v>94</v>
      </c>
      <c r="C40" s="35">
        <f t="shared" si="0"/>
        <v>57</v>
      </c>
      <c r="D40" s="45">
        <v>7.6101468624833107E-2</v>
      </c>
      <c r="E40" s="84">
        <v>14</v>
      </c>
      <c r="F40" s="37">
        <v>43</v>
      </c>
    </row>
    <row r="41" spans="2:6" ht="15.75">
      <c r="B41" s="26" t="s">
        <v>103</v>
      </c>
      <c r="C41" s="35">
        <f t="shared" si="0"/>
        <v>49</v>
      </c>
      <c r="D41" s="45">
        <v>6.5420560747663545E-2</v>
      </c>
      <c r="E41" s="84">
        <v>11</v>
      </c>
      <c r="F41" s="37">
        <v>38</v>
      </c>
    </row>
    <row r="42" spans="2:6" ht="15.75">
      <c r="B42" s="26" t="s">
        <v>109</v>
      </c>
      <c r="C42" s="35">
        <f t="shared" si="0"/>
        <v>41</v>
      </c>
      <c r="D42" s="45">
        <v>5.4739652870493989E-2</v>
      </c>
      <c r="E42" s="84">
        <v>11</v>
      </c>
      <c r="F42" s="37">
        <v>30</v>
      </c>
    </row>
  </sheetData>
  <hyperlinks>
    <hyperlink ref="B11" location="Information!A1" display="Return to Information tab" xr:uid="{D96A6216-4AD3-487C-B8A9-8D2F27A5FC69}"/>
  </hyperlinks>
  <pageMargins left="0.7" right="0.7" top="0.75" bottom="0.75" header="0.3" footer="0.3"/>
  <pageSetup orientation="portrait" r:id="rId1"/>
  <headerFooter>
    <oddHeader>&amp;C&amp;"Aptos"&amp;10&amp;K000000 OFFICIAL&amp;1#_x000D_</oddHeader>
    <oddFooter>&amp;C_x000D_&amp;1#&amp;"Aptos"&amp;10&amp;K000000 OFFICIAL</oddFooter>
  </headerFooter>
  <ignoredErrors>
    <ignoredError sqref="C38 C39:C4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67111-5C03-44B6-BFBB-7D42B520119B}">
  <sheetPr codeName="Sheet11">
    <tabColor rgb="FF28A197"/>
  </sheetPr>
  <dimension ref="A1:E40"/>
  <sheetViews>
    <sheetView topLeftCell="A12" zoomScaleNormal="100" workbookViewId="0"/>
  </sheetViews>
  <sheetFormatPr defaultColWidth="9.25" defaultRowHeight="12.4"/>
  <cols>
    <col min="1" max="1" width="2.375" style="2" customWidth="1"/>
    <col min="2" max="2" width="15.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3.15">
      <c r="B4" s="21"/>
    </row>
    <row r="5" spans="1:5" ht="18">
      <c r="B5" s="19" t="s">
        <v>19</v>
      </c>
      <c r="E5" s="3"/>
    </row>
    <row r="6" spans="1:5" ht="15.75">
      <c r="B6" s="22"/>
    </row>
    <row r="7" spans="1:5" ht="13.5" customHeight="1">
      <c r="B7" s="24" t="s">
        <v>351</v>
      </c>
      <c r="E7" s="5"/>
    </row>
    <row r="8" spans="1:5" ht="15.75">
      <c r="B8" s="24" t="s">
        <v>352</v>
      </c>
      <c r="E8" s="5"/>
    </row>
    <row r="9" spans="1:5">
      <c r="B9" s="5"/>
    </row>
    <row r="10" spans="1:5" ht="15.75">
      <c r="B10" s="18" t="s">
        <v>32</v>
      </c>
      <c r="C10" s="22"/>
    </row>
    <row r="11" spans="1:5" ht="15.75">
      <c r="B11" s="24"/>
      <c r="C11" s="22"/>
    </row>
    <row r="37" spans="2:5" ht="15.75">
      <c r="B37" s="33" t="s">
        <v>353</v>
      </c>
      <c r="C37" s="28" t="s">
        <v>354</v>
      </c>
      <c r="D37" s="28" t="s">
        <v>355</v>
      </c>
      <c r="E37" s="22"/>
    </row>
    <row r="38" spans="2:5" ht="15.75">
      <c r="B38" s="34" t="s">
        <v>51</v>
      </c>
      <c r="C38" s="29">
        <v>147</v>
      </c>
      <c r="D38" s="29">
        <v>189</v>
      </c>
      <c r="E38" s="22"/>
    </row>
    <row r="39" spans="2:5" ht="15.75">
      <c r="B39" s="38" t="s">
        <v>79</v>
      </c>
      <c r="C39" s="39">
        <v>54</v>
      </c>
      <c r="D39" s="39">
        <v>31</v>
      </c>
      <c r="E39" s="22"/>
    </row>
    <row r="40" spans="2:5" ht="15.75">
      <c r="B40" s="40" t="s">
        <v>300</v>
      </c>
      <c r="C40" s="31">
        <f>SUM(C38:C39)</f>
        <v>201</v>
      </c>
      <c r="D40" s="31">
        <f>SUM(D38:D39)</f>
        <v>220</v>
      </c>
      <c r="E40" s="22"/>
    </row>
  </sheetData>
  <hyperlinks>
    <hyperlink ref="B10" location="Information!A1" display="Return to Information tab" xr:uid="{F99A87CB-E6AF-41FB-B009-F74BD2B270EE}"/>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597B3-9127-45C6-B234-75409B1FFB3D}">
  <sheetPr codeName="Sheet13">
    <tabColor rgb="FF28A197"/>
  </sheetPr>
  <dimension ref="A1:E44"/>
  <sheetViews>
    <sheetView topLeftCell="A19" zoomScaleNormal="100" workbookViewId="0"/>
  </sheetViews>
  <sheetFormatPr defaultColWidth="9.25" defaultRowHeight="12.4"/>
  <cols>
    <col min="1" max="1" width="2.375" style="2" customWidth="1"/>
    <col min="2" max="2" width="19.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20</v>
      </c>
      <c r="E5" s="3"/>
    </row>
    <row r="6" spans="1:5" ht="15.75">
      <c r="B6" s="22"/>
    </row>
    <row r="7" spans="1:5" ht="13.5" customHeight="1">
      <c r="B7" s="24" t="s">
        <v>356</v>
      </c>
      <c r="E7" s="5"/>
    </row>
    <row r="8" spans="1:5" ht="15.75">
      <c r="B8" s="24" t="s">
        <v>357</v>
      </c>
      <c r="E8" s="5"/>
    </row>
    <row r="9" spans="1:5" ht="15.75">
      <c r="B9" s="24"/>
      <c r="E9" s="5"/>
    </row>
    <row r="10" spans="1:5" ht="15.75">
      <c r="B10" s="18" t="s">
        <v>32</v>
      </c>
    </row>
    <row r="11" spans="1:5" ht="15.75">
      <c r="B11" s="24"/>
    </row>
    <row r="35" spans="2:5" ht="15.75">
      <c r="B35" s="22"/>
      <c r="C35" s="22"/>
      <c r="D35" s="22"/>
      <c r="E35" s="22"/>
    </row>
    <row r="36" spans="2:5" ht="15.75">
      <c r="B36" s="22"/>
      <c r="C36" s="22"/>
      <c r="D36" s="22"/>
      <c r="E36" s="22"/>
    </row>
    <row r="37" spans="2:5" ht="15.75">
      <c r="B37" s="33" t="s">
        <v>36</v>
      </c>
      <c r="C37" s="28" t="s">
        <v>354</v>
      </c>
      <c r="D37" s="28" t="s">
        <v>355</v>
      </c>
      <c r="E37" s="22"/>
    </row>
    <row r="38" spans="2:5" ht="15.75">
      <c r="B38" s="34" t="s">
        <v>47</v>
      </c>
      <c r="C38" s="29">
        <v>143</v>
      </c>
      <c r="D38" s="29">
        <v>168</v>
      </c>
      <c r="E38" s="22"/>
    </row>
    <row r="39" spans="2:5" ht="15.75">
      <c r="B39" s="26" t="s">
        <v>83</v>
      </c>
      <c r="C39" s="27">
        <v>13</v>
      </c>
      <c r="D39" s="27">
        <v>11</v>
      </c>
      <c r="E39" s="22"/>
    </row>
    <row r="40" spans="2:5" ht="15.75">
      <c r="B40" s="26" t="s">
        <v>358</v>
      </c>
      <c r="C40" s="27">
        <v>1</v>
      </c>
      <c r="D40" s="27">
        <v>0</v>
      </c>
      <c r="E40" s="22"/>
    </row>
    <row r="41" spans="2:5" ht="15.75">
      <c r="B41" s="26" t="s">
        <v>160</v>
      </c>
      <c r="C41" s="27">
        <v>13</v>
      </c>
      <c r="D41" s="27">
        <v>29</v>
      </c>
      <c r="E41" s="22"/>
    </row>
    <row r="42" spans="2:5" ht="15.75">
      <c r="B42" s="26" t="s">
        <v>113</v>
      </c>
      <c r="C42" s="27">
        <v>3</v>
      </c>
      <c r="D42" s="27">
        <v>12</v>
      </c>
      <c r="E42" s="22"/>
    </row>
    <row r="43" spans="2:5" ht="15.75">
      <c r="B43" s="38" t="s">
        <v>338</v>
      </c>
      <c r="C43" s="39">
        <v>28</v>
      </c>
      <c r="D43" s="39">
        <v>0</v>
      </c>
      <c r="E43" s="22"/>
    </row>
    <row r="44" spans="2:5" ht="15.75">
      <c r="B44" s="40" t="s">
        <v>300</v>
      </c>
      <c r="C44" s="31">
        <f>SUM(C38:C43)</f>
        <v>201</v>
      </c>
      <c r="D44" s="31">
        <f>SUM(D38:D43)</f>
        <v>220</v>
      </c>
      <c r="E44" s="22"/>
    </row>
  </sheetData>
  <hyperlinks>
    <hyperlink ref="B10" location="Information!A1" display="Return to Information tab" xr:uid="{7E2C73AD-718B-4334-89DD-40E51B4B93B3}"/>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3980D-6C25-462B-BD28-9185ED7AD0E5}">
  <sheetPr codeName="Sheet14">
    <tabColor rgb="FF28A197"/>
  </sheetPr>
  <dimension ref="A1:F42"/>
  <sheetViews>
    <sheetView topLeftCell="A17" zoomScaleNormal="100" workbookViewId="0"/>
  </sheetViews>
  <sheetFormatPr defaultColWidth="9.25" defaultRowHeight="12.4"/>
  <cols>
    <col min="1" max="1" width="2.375" style="2" customWidth="1"/>
    <col min="2" max="2" width="2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3.15">
      <c r="B4" s="21"/>
    </row>
    <row r="5" spans="1:5" ht="18">
      <c r="B5" s="19" t="s">
        <v>21</v>
      </c>
      <c r="E5" s="3"/>
    </row>
    <row r="6" spans="1:5" ht="13.15">
      <c r="B6" s="21"/>
    </row>
    <row r="7" spans="1:5" ht="13.5" customHeight="1">
      <c r="B7" s="24" t="s">
        <v>359</v>
      </c>
      <c r="E7" s="5"/>
    </row>
    <row r="8" spans="1:5" ht="15.75">
      <c r="B8" s="24" t="s">
        <v>360</v>
      </c>
      <c r="E8" s="5"/>
    </row>
    <row r="9" spans="1:5" ht="15.75">
      <c r="B9" s="17" t="s">
        <v>361</v>
      </c>
    </row>
    <row r="10" spans="1:5" ht="15.75">
      <c r="B10" s="22"/>
    </row>
    <row r="11" spans="1:5" ht="15.75">
      <c r="B11" s="18" t="s">
        <v>32</v>
      </c>
    </row>
    <row r="34" spans="2:6" ht="15.75">
      <c r="F34" s="22"/>
    </row>
    <row r="35" spans="2:6" ht="15.75">
      <c r="B35" s="42" t="s">
        <v>34</v>
      </c>
      <c r="C35" s="43" t="s">
        <v>51</v>
      </c>
      <c r="D35" s="43" t="s">
        <v>79</v>
      </c>
      <c r="E35" s="43" t="s">
        <v>300</v>
      </c>
      <c r="F35" s="22"/>
    </row>
    <row r="36" spans="2:6" ht="15.75">
      <c r="B36" s="26" t="s">
        <v>147</v>
      </c>
      <c r="C36" s="27">
        <v>7</v>
      </c>
      <c r="D36" s="27"/>
      <c r="E36" s="31">
        <f t="shared" ref="E36:E40" si="0">SUM(C36:D36)</f>
        <v>7</v>
      </c>
      <c r="F36" s="22"/>
    </row>
    <row r="37" spans="2:6" ht="15.75">
      <c r="B37" s="26" t="s">
        <v>70</v>
      </c>
      <c r="C37" s="27">
        <v>6</v>
      </c>
      <c r="D37" s="27"/>
      <c r="E37" s="31">
        <f t="shared" si="0"/>
        <v>6</v>
      </c>
      <c r="F37" s="22"/>
    </row>
    <row r="38" spans="2:6" ht="15.75">
      <c r="B38" s="26" t="s">
        <v>75</v>
      </c>
      <c r="C38" s="27">
        <v>4</v>
      </c>
      <c r="D38" s="27"/>
      <c r="E38" s="31">
        <f t="shared" si="0"/>
        <v>4</v>
      </c>
      <c r="F38" s="22"/>
    </row>
    <row r="39" spans="2:6" ht="15.75">
      <c r="B39" s="26" t="s">
        <v>66</v>
      </c>
      <c r="C39" s="27">
        <v>4</v>
      </c>
      <c r="D39" s="27"/>
      <c r="E39" s="31">
        <f t="shared" si="0"/>
        <v>4</v>
      </c>
      <c r="F39" s="22"/>
    </row>
    <row r="40" spans="2:6" ht="15.75">
      <c r="B40" s="26" t="s">
        <v>45</v>
      </c>
      <c r="C40" s="27">
        <v>3</v>
      </c>
      <c r="D40" s="27">
        <v>1</v>
      </c>
      <c r="E40" s="31">
        <f t="shared" si="0"/>
        <v>4</v>
      </c>
      <c r="F40" s="22"/>
    </row>
    <row r="41" spans="2:6" ht="15.75">
      <c r="B41" s="89" t="s">
        <v>362</v>
      </c>
      <c r="C41" s="90">
        <v>57</v>
      </c>
      <c r="D41" s="90">
        <v>4</v>
      </c>
      <c r="E41" s="91">
        <v>61</v>
      </c>
      <c r="F41" s="22"/>
    </row>
    <row r="42" spans="2:6" ht="15.75">
      <c r="B42" s="40" t="s">
        <v>300</v>
      </c>
      <c r="C42" s="31">
        <f>SUM(C36:C41)</f>
        <v>81</v>
      </c>
      <c r="D42" s="31">
        <f t="shared" ref="D42:E42" si="1">SUM(D36:D41)</f>
        <v>5</v>
      </c>
      <c r="E42" s="31">
        <f t="shared" si="1"/>
        <v>86</v>
      </c>
    </row>
  </sheetData>
  <hyperlinks>
    <hyperlink ref="B11" location="Information!A1" display="Return to Information tab" xr:uid="{A05518F5-D9C0-4D18-BD7D-9AD8A35837B0}"/>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DAA2F-92E9-4864-9FFB-58E3630DD25C}">
  <sheetPr codeName="Sheet15">
    <tabColor rgb="FF28A197"/>
  </sheetPr>
  <dimension ref="A1:E34"/>
  <sheetViews>
    <sheetView topLeftCell="A12" zoomScaleNormal="100" workbookViewId="0"/>
  </sheetViews>
  <sheetFormatPr defaultColWidth="9.25" defaultRowHeight="12.4"/>
  <cols>
    <col min="1" max="1" width="2.375" style="2" customWidth="1"/>
    <col min="2" max="2" width="2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3.15">
      <c r="B4" s="21"/>
    </row>
    <row r="5" spans="1:5" ht="18">
      <c r="B5" s="19" t="s">
        <v>22</v>
      </c>
      <c r="E5" s="3"/>
    </row>
    <row r="6" spans="1:5" ht="13.15">
      <c r="B6" s="21"/>
    </row>
    <row r="7" spans="1:5" ht="13.5" customHeight="1">
      <c r="B7" s="24" t="s">
        <v>363</v>
      </c>
      <c r="E7" s="5"/>
    </row>
    <row r="8" spans="1:5" ht="15.75">
      <c r="B8" s="24"/>
      <c r="E8" s="5"/>
    </row>
    <row r="9" spans="1:5" ht="15.75">
      <c r="B9" s="24"/>
    </row>
    <row r="10" spans="1:5" ht="15.75">
      <c r="B10" s="18" t="s">
        <v>32</v>
      </c>
    </row>
    <row r="11" spans="1:5">
      <c r="B11" s="5"/>
    </row>
    <row r="30" spans="2:4" ht="31.9" thickBot="1">
      <c r="B30" s="33" t="s">
        <v>36</v>
      </c>
      <c r="C30" s="28" t="s">
        <v>292</v>
      </c>
      <c r="D30" s="28" t="s">
        <v>364</v>
      </c>
    </row>
    <row r="31" spans="2:4" ht="15.75">
      <c r="B31" s="34" t="s">
        <v>47</v>
      </c>
      <c r="C31" s="29">
        <v>59</v>
      </c>
      <c r="D31" s="44">
        <f>C31/$C$34</f>
        <v>0.68604651162790697</v>
      </c>
    </row>
    <row r="32" spans="2:4" ht="15.75">
      <c r="B32" s="26" t="s">
        <v>160</v>
      </c>
      <c r="C32" s="27">
        <v>24</v>
      </c>
      <c r="D32" s="45">
        <f>C32/$C$34</f>
        <v>0.27906976744186046</v>
      </c>
    </row>
    <row r="33" spans="2:4" ht="15.75">
      <c r="B33" s="26" t="s">
        <v>113</v>
      </c>
      <c r="C33" s="27">
        <v>3</v>
      </c>
      <c r="D33" s="45">
        <f>C33/$C$34</f>
        <v>3.4883720930232558E-2</v>
      </c>
    </row>
    <row r="34" spans="2:4" ht="15.75">
      <c r="B34" s="40" t="s">
        <v>300</v>
      </c>
      <c r="C34" s="31">
        <f>SUM(C31:C33)</f>
        <v>86</v>
      </c>
      <c r="D34" s="46"/>
    </row>
  </sheetData>
  <hyperlinks>
    <hyperlink ref="B10" location="Information!A1" display="Return to Information tab" xr:uid="{E114E1BC-83F8-44C3-81D7-790822BF16F0}"/>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DA5C9-0EE8-4B3F-8A6A-17EE04166444}">
  <sheetPr codeName="Sheet17">
    <tabColor rgb="FF28A197"/>
  </sheetPr>
  <dimension ref="A1:E38"/>
  <sheetViews>
    <sheetView topLeftCell="A11" zoomScaleNormal="100" workbookViewId="0"/>
  </sheetViews>
  <sheetFormatPr defaultColWidth="9.25" defaultRowHeight="12.4"/>
  <cols>
    <col min="1" max="1" width="2.375" style="2" customWidth="1"/>
    <col min="2" max="2" width="37"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3.15">
      <c r="B4" s="21"/>
    </row>
    <row r="5" spans="1:5" ht="18">
      <c r="B5" s="19" t="s">
        <v>23</v>
      </c>
      <c r="E5" s="3"/>
    </row>
    <row r="6" spans="1:5" ht="13.15">
      <c r="B6" s="21"/>
    </row>
    <row r="7" spans="1:5" ht="13.5" customHeight="1">
      <c r="B7" s="24" t="s">
        <v>365</v>
      </c>
      <c r="E7" s="5"/>
    </row>
    <row r="8" spans="1:5" ht="15.75">
      <c r="B8" s="47" t="s">
        <v>366</v>
      </c>
      <c r="E8" s="5"/>
    </row>
    <row r="9" spans="1:5" ht="15.75">
      <c r="B9" s="24"/>
    </row>
    <row r="10" spans="1:5" ht="15.75">
      <c r="B10" s="18" t="s">
        <v>32</v>
      </c>
    </row>
    <row r="11" spans="1:5">
      <c r="B11" s="5"/>
    </row>
    <row r="12" spans="1:5">
      <c r="B12" s="5"/>
    </row>
    <row r="33" spans="2:4" ht="15.75">
      <c r="B33" s="33" t="s">
        <v>353</v>
      </c>
      <c r="C33" s="28" t="s">
        <v>367</v>
      </c>
      <c r="D33" s="28" t="s">
        <v>364</v>
      </c>
    </row>
    <row r="34" spans="2:4" ht="15.75">
      <c r="B34" s="34" t="s">
        <v>49</v>
      </c>
      <c r="C34" s="29">
        <v>53</v>
      </c>
      <c r="D34" s="44">
        <f>C34/$C$38</f>
        <v>0.61627906976744184</v>
      </c>
    </row>
    <row r="35" spans="2:4" ht="15.75">
      <c r="B35" s="26" t="s">
        <v>114</v>
      </c>
      <c r="C35" s="27">
        <v>27</v>
      </c>
      <c r="D35" s="44">
        <f t="shared" ref="D35:D37" si="0">C35/$C$38</f>
        <v>0.31395348837209303</v>
      </c>
    </row>
    <row r="36" spans="2:4" ht="15.75">
      <c r="B36" s="26" t="s">
        <v>78</v>
      </c>
      <c r="C36" s="27">
        <v>5</v>
      </c>
      <c r="D36" s="44">
        <f t="shared" si="0"/>
        <v>5.8139534883720929E-2</v>
      </c>
    </row>
    <row r="37" spans="2:4" ht="15.75">
      <c r="B37" s="26" t="s">
        <v>222</v>
      </c>
      <c r="C37" s="27">
        <v>1</v>
      </c>
      <c r="D37" s="44">
        <f t="shared" si="0"/>
        <v>1.1627906976744186E-2</v>
      </c>
    </row>
    <row r="38" spans="2:4" ht="15.75">
      <c r="B38" s="32" t="s">
        <v>300</v>
      </c>
      <c r="C38" s="30">
        <f>SUM(C34:C37)</f>
        <v>86</v>
      </c>
      <c r="D38" s="46"/>
    </row>
  </sheetData>
  <hyperlinks>
    <hyperlink ref="B10" location="Information!A1" display="Return to Information tab" xr:uid="{67A7EDA6-68C4-4F24-8CEB-0EBB0D5E7722}"/>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1BDCD-D407-4CA7-9802-7792F3AAF0A1}">
  <sheetPr codeName="Sheet18">
    <tabColor rgb="FF28A197"/>
  </sheetPr>
  <dimension ref="A1:E46"/>
  <sheetViews>
    <sheetView topLeftCell="A20" zoomScaleNormal="100" workbookViewId="0"/>
  </sheetViews>
  <sheetFormatPr defaultColWidth="9.25" defaultRowHeight="12.4"/>
  <cols>
    <col min="1" max="1" width="2.375" style="2" customWidth="1"/>
    <col min="2" max="2" width="28.8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24</v>
      </c>
      <c r="E5" s="3"/>
    </row>
    <row r="6" spans="1:5" ht="15.75">
      <c r="B6" s="22"/>
    </row>
    <row r="7" spans="1:5" ht="13.5" customHeight="1">
      <c r="B7" s="24" t="s">
        <v>368</v>
      </c>
      <c r="E7" s="5"/>
    </row>
    <row r="8" spans="1:5" ht="15.75">
      <c r="B8" s="24" t="s">
        <v>369</v>
      </c>
      <c r="E8" s="5"/>
    </row>
    <row r="9" spans="1:5" ht="15.75">
      <c r="B9" s="47" t="s">
        <v>370</v>
      </c>
    </row>
    <row r="10" spans="1:5" ht="15.75">
      <c r="B10" s="17" t="s">
        <v>371</v>
      </c>
    </row>
    <row r="11" spans="1:5" ht="15.75">
      <c r="B11" s="24"/>
    </row>
    <row r="12" spans="1:5" ht="15.75">
      <c r="B12" s="18" t="s">
        <v>32</v>
      </c>
    </row>
    <row r="13" spans="1:5">
      <c r="B13" s="5"/>
    </row>
    <row r="38" spans="2:5" ht="31.9" thickBot="1">
      <c r="B38" s="33" t="s">
        <v>34</v>
      </c>
      <c r="C38" s="28" t="s">
        <v>372</v>
      </c>
      <c r="D38" s="28" t="s">
        <v>43</v>
      </c>
      <c r="E38" s="22"/>
    </row>
    <row r="39" spans="2:5" ht="15.75">
      <c r="B39" s="34" t="s">
        <v>90</v>
      </c>
      <c r="C39" s="29">
        <v>12</v>
      </c>
      <c r="D39" s="27">
        <v>79</v>
      </c>
      <c r="E39" s="22"/>
    </row>
    <row r="40" spans="2:5" ht="15.75">
      <c r="B40" s="26" t="s">
        <v>94</v>
      </c>
      <c r="C40" s="27">
        <v>11</v>
      </c>
      <c r="D40" s="27">
        <v>25</v>
      </c>
      <c r="E40" s="22"/>
    </row>
    <row r="41" spans="2:5" ht="15.75">
      <c r="B41" s="26" t="s">
        <v>98</v>
      </c>
      <c r="C41" s="27">
        <v>11</v>
      </c>
      <c r="D41" s="27">
        <v>85</v>
      </c>
      <c r="E41" s="22"/>
    </row>
    <row r="42" spans="2:5" ht="15.75">
      <c r="B42" s="26" t="s">
        <v>109</v>
      </c>
      <c r="C42" s="27">
        <v>10</v>
      </c>
      <c r="D42" s="27">
        <v>67</v>
      </c>
      <c r="E42" s="22"/>
    </row>
    <row r="43" spans="2:5" ht="15.75">
      <c r="B43" s="26" t="s">
        <v>103</v>
      </c>
      <c r="C43" s="27">
        <v>10</v>
      </c>
      <c r="D43" s="27">
        <v>19</v>
      </c>
      <c r="E43" s="22"/>
    </row>
    <row r="44" spans="2:5" ht="15.75">
      <c r="B44" s="26" t="s">
        <v>96</v>
      </c>
      <c r="C44" s="27">
        <v>10</v>
      </c>
      <c r="D44" s="27">
        <v>31</v>
      </c>
      <c r="E44" s="22"/>
    </row>
    <row r="45" spans="2:5" ht="15.75">
      <c r="B45" s="89" t="s">
        <v>362</v>
      </c>
      <c r="C45" s="90">
        <v>22</v>
      </c>
      <c r="D45" s="90">
        <v>27</v>
      </c>
      <c r="E45" s="22"/>
    </row>
    <row r="46" spans="2:5" ht="15.75">
      <c r="B46" s="40" t="s">
        <v>300</v>
      </c>
      <c r="C46" s="31">
        <f>SUM(C39:C45)</f>
        <v>86</v>
      </c>
      <c r="D46" s="31">
        <f>SUM(D39:D45)</f>
        <v>333</v>
      </c>
      <c r="E46" s="22"/>
    </row>
  </sheetData>
  <hyperlinks>
    <hyperlink ref="B12" location="Information!A1" display="Return to Information tab" xr:uid="{DEB4F14A-9D28-4FC5-AFE4-A58CF2D56F0B}"/>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2F171-5E07-4125-B94D-A39C62448CCC}">
  <sheetPr codeName="Sheet19">
    <tabColor rgb="FF28A197"/>
  </sheetPr>
  <dimension ref="A1:E47"/>
  <sheetViews>
    <sheetView topLeftCell="A17" zoomScaleNormal="100" workbookViewId="0"/>
  </sheetViews>
  <sheetFormatPr defaultColWidth="9.25" defaultRowHeight="12.4"/>
  <cols>
    <col min="1" max="1" width="2.375" style="2" customWidth="1"/>
    <col min="2" max="2" width="28.3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25</v>
      </c>
      <c r="E5" s="3"/>
    </row>
    <row r="6" spans="1:5" ht="15.75">
      <c r="B6" s="22"/>
    </row>
    <row r="7" spans="1:5" ht="13.5" customHeight="1">
      <c r="B7" s="24" t="s">
        <v>373</v>
      </c>
      <c r="E7" s="5"/>
    </row>
    <row r="8" spans="1:5" ht="15.75">
      <c r="B8" s="24" t="s">
        <v>374</v>
      </c>
      <c r="E8" s="5"/>
    </row>
    <row r="9" spans="1:5" ht="15.75">
      <c r="B9" s="24" t="s">
        <v>375</v>
      </c>
    </row>
    <row r="10" spans="1:5" ht="15.75">
      <c r="B10" s="17" t="s">
        <v>376</v>
      </c>
    </row>
    <row r="11" spans="1:5" ht="15.75">
      <c r="B11" s="17"/>
    </row>
    <row r="12" spans="1:5" ht="15.75">
      <c r="B12" s="18" t="s">
        <v>32</v>
      </c>
    </row>
    <row r="38" spans="2:4" ht="31.9" thickBot="1">
      <c r="B38" s="33" t="s">
        <v>34</v>
      </c>
      <c r="C38" s="28" t="s">
        <v>377</v>
      </c>
      <c r="D38" s="28" t="s">
        <v>43</v>
      </c>
    </row>
    <row r="39" spans="2:4" ht="15.75">
      <c r="B39" s="34" t="s">
        <v>98</v>
      </c>
      <c r="C39" s="29">
        <v>8</v>
      </c>
      <c r="D39" s="29">
        <v>17</v>
      </c>
    </row>
    <row r="40" spans="2:4" ht="15.75">
      <c r="B40" s="26" t="s">
        <v>96</v>
      </c>
      <c r="C40" s="27">
        <v>3</v>
      </c>
      <c r="D40" s="27">
        <v>4</v>
      </c>
    </row>
    <row r="41" spans="2:4" ht="15.75">
      <c r="B41" s="26" t="s">
        <v>94</v>
      </c>
      <c r="C41" s="27">
        <v>3</v>
      </c>
      <c r="D41" s="27">
        <v>3</v>
      </c>
    </row>
    <row r="42" spans="2:4" ht="15.75">
      <c r="B42" s="26" t="s">
        <v>90</v>
      </c>
      <c r="C42" s="27">
        <v>2</v>
      </c>
      <c r="D42" s="27">
        <v>2</v>
      </c>
    </row>
    <row r="43" spans="2:4" ht="15.75">
      <c r="B43" s="26" t="s">
        <v>54</v>
      </c>
      <c r="C43" s="27">
        <v>1</v>
      </c>
      <c r="D43" s="27">
        <v>1</v>
      </c>
    </row>
    <row r="44" spans="2:4" ht="15.75">
      <c r="B44" s="26" t="s">
        <v>145</v>
      </c>
      <c r="C44" s="27">
        <v>1</v>
      </c>
      <c r="D44" s="27">
        <v>1</v>
      </c>
    </row>
    <row r="45" spans="2:4" ht="15.75">
      <c r="B45" s="38" t="s">
        <v>109</v>
      </c>
      <c r="C45" s="39">
        <v>1</v>
      </c>
      <c r="D45" s="27">
        <v>1</v>
      </c>
    </row>
    <row r="46" spans="2:4" ht="15.75">
      <c r="B46" s="40" t="s">
        <v>300</v>
      </c>
      <c r="C46" s="31">
        <f>SUM(C39:C45)</f>
        <v>19</v>
      </c>
      <c r="D46" s="31">
        <f>SUM(D39:D45)</f>
        <v>29</v>
      </c>
    </row>
    <row r="47" spans="2:4">
      <c r="D47" s="48"/>
    </row>
  </sheetData>
  <hyperlinks>
    <hyperlink ref="B12" location="Information!A1" display="Return to Information tab" xr:uid="{E336F2FE-6919-49B3-BB2E-0712178754E4}"/>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1CD02-7B8D-4DE4-8FB8-81FAF77203FD}">
  <sheetPr codeName="Sheet20">
    <tabColor rgb="FF28A197"/>
  </sheetPr>
  <dimension ref="A1:F52"/>
  <sheetViews>
    <sheetView topLeftCell="A25" zoomScaleNormal="100" workbookViewId="0"/>
  </sheetViews>
  <sheetFormatPr defaultColWidth="9.25" defaultRowHeight="12.4"/>
  <cols>
    <col min="1" max="1" width="2.375" style="2" customWidth="1"/>
    <col min="2" max="2" width="31.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26</v>
      </c>
      <c r="E5" s="3"/>
    </row>
    <row r="6" spans="1:5" ht="15.75">
      <c r="B6" s="22"/>
    </row>
    <row r="7" spans="1:5" ht="13.5" customHeight="1">
      <c r="B7" s="24" t="s">
        <v>378</v>
      </c>
      <c r="E7" s="5"/>
    </row>
    <row r="8" spans="1:5" ht="15.75">
      <c r="B8" s="24" t="s">
        <v>379</v>
      </c>
      <c r="E8" s="5"/>
    </row>
    <row r="9" spans="1:5" ht="15.75">
      <c r="B9" s="24" t="s">
        <v>380</v>
      </c>
      <c r="E9" s="5"/>
    </row>
    <row r="10" spans="1:5" ht="15.75">
      <c r="B10" s="22"/>
    </row>
    <row r="11" spans="1:5" ht="15.75">
      <c r="B11" s="18" t="s">
        <v>32</v>
      </c>
    </row>
    <row r="12" spans="1:5">
      <c r="B12" s="5"/>
    </row>
    <row r="13" spans="1:5">
      <c r="B13" s="5"/>
    </row>
    <row r="37" spans="2:6" ht="16.149999999999999" thickBot="1">
      <c r="B37" s="33" t="s">
        <v>34</v>
      </c>
      <c r="C37" s="28" t="s">
        <v>51</v>
      </c>
      <c r="D37" s="28" t="s">
        <v>79</v>
      </c>
      <c r="E37" s="28" t="s">
        <v>300</v>
      </c>
      <c r="F37" s="22"/>
    </row>
    <row r="38" spans="2:6" ht="15.75">
      <c r="B38" s="26" t="s">
        <v>117</v>
      </c>
      <c r="C38" s="27">
        <v>2</v>
      </c>
      <c r="D38" s="27"/>
      <c r="E38" s="31">
        <f t="shared" ref="E38:E51" si="0">SUM(C38:D38)</f>
        <v>2</v>
      </c>
      <c r="F38" s="22"/>
    </row>
    <row r="39" spans="2:6" ht="15.75">
      <c r="B39" s="26" t="s">
        <v>159</v>
      </c>
      <c r="C39" s="27">
        <v>1</v>
      </c>
      <c r="D39" s="27"/>
      <c r="E39" s="31">
        <f t="shared" si="0"/>
        <v>1</v>
      </c>
      <c r="F39" s="22"/>
    </row>
    <row r="40" spans="2:6" ht="15.75">
      <c r="B40" s="26" t="s">
        <v>103</v>
      </c>
      <c r="C40" s="27"/>
      <c r="D40" s="27">
        <v>1</v>
      </c>
      <c r="E40" s="31">
        <f t="shared" si="0"/>
        <v>1</v>
      </c>
      <c r="F40" s="22"/>
    </row>
    <row r="41" spans="2:6" ht="15.75">
      <c r="B41" s="26" t="s">
        <v>58</v>
      </c>
      <c r="C41" s="27">
        <v>1</v>
      </c>
      <c r="D41" s="27"/>
      <c r="E41" s="31">
        <f t="shared" si="0"/>
        <v>1</v>
      </c>
      <c r="F41" s="22"/>
    </row>
    <row r="42" spans="2:6" ht="15.75">
      <c r="B42" s="26" t="s">
        <v>66</v>
      </c>
      <c r="C42" s="27">
        <v>1</v>
      </c>
      <c r="D42" s="27"/>
      <c r="E42" s="31">
        <f t="shared" si="0"/>
        <v>1</v>
      </c>
      <c r="F42" s="22"/>
    </row>
    <row r="43" spans="2:6" ht="15.75">
      <c r="B43" s="26" t="s">
        <v>256</v>
      </c>
      <c r="C43" s="27"/>
      <c r="D43" s="27">
        <v>1</v>
      </c>
      <c r="E43" s="31">
        <f t="shared" si="0"/>
        <v>1</v>
      </c>
      <c r="F43" s="22"/>
    </row>
    <row r="44" spans="2:6" ht="15.75">
      <c r="B44" s="26" t="s">
        <v>70</v>
      </c>
      <c r="C44" s="27"/>
      <c r="D44" s="27">
        <v>1</v>
      </c>
      <c r="E44" s="31">
        <f t="shared" si="0"/>
        <v>1</v>
      </c>
      <c r="F44" s="22"/>
    </row>
    <row r="45" spans="2:6" ht="15.75">
      <c r="B45" s="38" t="s">
        <v>62</v>
      </c>
      <c r="C45" s="39"/>
      <c r="D45" s="39">
        <v>1</v>
      </c>
      <c r="E45" s="49">
        <f>SUM(C45:D45)</f>
        <v>1</v>
      </c>
      <c r="F45" s="22"/>
    </row>
    <row r="46" spans="2:6" ht="15.75">
      <c r="B46" s="38" t="s">
        <v>82</v>
      </c>
      <c r="C46" s="39">
        <v>1</v>
      </c>
      <c r="D46" s="39"/>
      <c r="E46" s="49">
        <f t="shared" si="0"/>
        <v>1</v>
      </c>
      <c r="F46" s="22"/>
    </row>
    <row r="47" spans="2:6" ht="15.75">
      <c r="B47" s="38" t="s">
        <v>126</v>
      </c>
      <c r="C47" s="39">
        <v>1</v>
      </c>
      <c r="D47" s="39"/>
      <c r="E47" s="49">
        <f t="shared" si="0"/>
        <v>1</v>
      </c>
      <c r="F47" s="22"/>
    </row>
    <row r="48" spans="2:6" ht="15.75">
      <c r="B48" s="38" t="s">
        <v>128</v>
      </c>
      <c r="C48" s="39">
        <v>1</v>
      </c>
      <c r="D48" s="39"/>
      <c r="E48" s="49">
        <f t="shared" si="0"/>
        <v>1</v>
      </c>
    </row>
    <row r="49" spans="2:5" ht="15.75">
      <c r="B49" s="38" t="s">
        <v>164</v>
      </c>
      <c r="C49" s="39">
        <v>1</v>
      </c>
      <c r="D49" s="39"/>
      <c r="E49" s="49">
        <f t="shared" si="0"/>
        <v>1</v>
      </c>
    </row>
    <row r="50" spans="2:5" ht="15.75">
      <c r="B50" s="38" t="s">
        <v>215</v>
      </c>
      <c r="C50" s="39">
        <v>1</v>
      </c>
      <c r="D50" s="39"/>
      <c r="E50" s="49">
        <f t="shared" si="0"/>
        <v>1</v>
      </c>
    </row>
    <row r="51" spans="2:5" ht="15.75">
      <c r="B51" s="38" t="s">
        <v>219</v>
      </c>
      <c r="C51" s="39"/>
      <c r="D51" s="39">
        <v>1</v>
      </c>
      <c r="E51" s="49">
        <f t="shared" si="0"/>
        <v>1</v>
      </c>
    </row>
    <row r="52" spans="2:5" ht="16.899999999999999" customHeight="1">
      <c r="B52" s="92" t="s">
        <v>300</v>
      </c>
      <c r="C52" s="93">
        <f>SUM(C38:C51)</f>
        <v>10</v>
      </c>
      <c r="D52" s="93">
        <f t="shared" ref="D52:E52" si="1">SUM(D38:D51)</f>
        <v>5</v>
      </c>
      <c r="E52" s="93">
        <f t="shared" si="1"/>
        <v>15</v>
      </c>
    </row>
  </sheetData>
  <hyperlinks>
    <hyperlink ref="B11" location="Information!A1" display="Return to Information tab" xr:uid="{2BBBF72C-BF75-4481-A3E7-2AD771F9B938}"/>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012E7-FEDE-4985-AD13-4825D690154D}">
  <sheetPr codeName="Sheet21">
    <tabColor rgb="FF28A197"/>
  </sheetPr>
  <dimension ref="A1:E34"/>
  <sheetViews>
    <sheetView topLeftCell="A9" zoomScaleNormal="100" workbookViewId="0"/>
  </sheetViews>
  <sheetFormatPr defaultColWidth="9.25" defaultRowHeight="12.4"/>
  <cols>
    <col min="1" max="1" width="2.375" style="2" customWidth="1"/>
    <col min="2" max="2" width="2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27</v>
      </c>
      <c r="E5" s="3"/>
    </row>
    <row r="6" spans="1:5" ht="15.75">
      <c r="B6" s="22"/>
    </row>
    <row r="7" spans="1:5" ht="13.5" customHeight="1">
      <c r="B7" s="24" t="s">
        <v>381</v>
      </c>
      <c r="E7" s="5"/>
    </row>
    <row r="8" spans="1:5" ht="15.75">
      <c r="B8" s="24" t="s">
        <v>382</v>
      </c>
      <c r="E8" s="5"/>
    </row>
    <row r="9" spans="1:5" ht="15.75">
      <c r="B9" s="24"/>
    </row>
    <row r="10" spans="1:5" ht="15.75">
      <c r="B10" s="18" t="s">
        <v>32</v>
      </c>
    </row>
    <row r="11" spans="1:5">
      <c r="B11" s="5"/>
    </row>
    <row r="12" spans="1:5">
      <c r="B12" s="5"/>
    </row>
    <row r="30" spans="2:4" ht="31.9" thickBot="1">
      <c r="B30" s="33" t="s">
        <v>36</v>
      </c>
      <c r="C30" s="28" t="s">
        <v>292</v>
      </c>
      <c r="D30" s="28" t="s">
        <v>364</v>
      </c>
    </row>
    <row r="31" spans="2:4" ht="15.75">
      <c r="B31" s="34" t="s">
        <v>83</v>
      </c>
      <c r="C31" s="29">
        <v>7</v>
      </c>
      <c r="D31" s="50">
        <f>C31/$C$34</f>
        <v>0.46666666666666667</v>
      </c>
    </row>
    <row r="32" spans="2:4" ht="15.75">
      <c r="B32" s="38" t="s">
        <v>160</v>
      </c>
      <c r="C32" s="39">
        <v>4</v>
      </c>
      <c r="D32" s="80">
        <f>C32/$C$34</f>
        <v>0.26666666666666666</v>
      </c>
    </row>
    <row r="33" spans="2:4" ht="15.75">
      <c r="B33" s="38" t="s">
        <v>47</v>
      </c>
      <c r="C33" s="39">
        <v>4</v>
      </c>
      <c r="D33" s="80">
        <f>C33/$C$34</f>
        <v>0.26666666666666666</v>
      </c>
    </row>
    <row r="34" spans="2:4" ht="15.75">
      <c r="B34" s="40" t="s">
        <v>300</v>
      </c>
      <c r="C34" s="31">
        <f>SUM(C31:C33)</f>
        <v>15</v>
      </c>
      <c r="D34" s="81"/>
    </row>
  </sheetData>
  <hyperlinks>
    <hyperlink ref="B10" location="Information!A1" display="Return to Information tab" xr:uid="{103D8034-F938-4E02-A40D-1F729F8D5617}"/>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0CDEE-6B7D-4974-927A-C7CDAA94F639}">
  <sheetPr codeName="Sheet2"/>
  <dimension ref="A1:N227"/>
  <sheetViews>
    <sheetView zoomScaleNormal="100" workbookViewId="0"/>
  </sheetViews>
  <sheetFormatPr defaultColWidth="9.25" defaultRowHeight="12.4"/>
  <cols>
    <col min="1" max="1" width="2.125" style="2" customWidth="1"/>
    <col min="2" max="2" width="9.125" style="2" customWidth="1"/>
    <col min="3" max="3" width="33.625" style="2" customWidth="1"/>
    <col min="4" max="4" width="17.25" style="1" customWidth="1"/>
    <col min="5" max="5" width="9.75" style="2" bestFit="1" customWidth="1"/>
    <col min="6" max="6" width="23.25" style="2" customWidth="1"/>
    <col min="7" max="7" width="34.875" style="2" customWidth="1"/>
    <col min="8" max="8" width="44.625" style="2" customWidth="1"/>
    <col min="9" max="9" width="10.625" style="2" bestFit="1" customWidth="1"/>
    <col min="10" max="10" width="26.125" style="2" bestFit="1" customWidth="1"/>
    <col min="11" max="11" width="17.125" style="1" bestFit="1" customWidth="1"/>
    <col min="12" max="12" width="14.125" style="1" bestFit="1" customWidth="1"/>
    <col min="13" max="13" width="255.625" style="2" customWidth="1"/>
    <col min="14" max="16384" width="9.25" style="2"/>
  </cols>
  <sheetData>
    <row r="1" spans="1:14" ht="57" customHeight="1"/>
    <row r="2" spans="1:14">
      <c r="A2" s="1"/>
    </row>
    <row r="3" spans="1:14" ht="23.25">
      <c r="A3" s="22"/>
      <c r="B3" s="20" t="s">
        <v>0</v>
      </c>
      <c r="C3" s="22"/>
      <c r="D3" s="54"/>
      <c r="E3" s="22"/>
      <c r="F3" s="22"/>
      <c r="G3" s="22"/>
      <c r="H3" s="22"/>
      <c r="I3" s="22"/>
      <c r="J3" s="22"/>
      <c r="K3" s="54"/>
      <c r="L3" s="54"/>
      <c r="M3" s="22"/>
      <c r="N3" s="22"/>
    </row>
    <row r="4" spans="1:14" ht="15.75">
      <c r="A4" s="22"/>
      <c r="B4" s="41"/>
      <c r="C4" s="22"/>
      <c r="D4" s="54"/>
      <c r="E4" s="22"/>
      <c r="F4" s="22"/>
      <c r="G4" s="22"/>
      <c r="H4" s="22"/>
      <c r="I4" s="22"/>
      <c r="J4" s="22"/>
      <c r="K4" s="54"/>
      <c r="L4" s="54"/>
      <c r="M4" s="22"/>
      <c r="N4" s="22"/>
    </row>
    <row r="5" spans="1:14" ht="15.75">
      <c r="A5" s="22"/>
      <c r="B5" s="18" t="s">
        <v>32</v>
      </c>
      <c r="C5" s="22"/>
      <c r="D5" s="54"/>
      <c r="E5" s="22"/>
      <c r="F5" s="22"/>
      <c r="G5" s="22"/>
      <c r="H5" s="22"/>
      <c r="I5" s="22"/>
      <c r="J5" s="22"/>
      <c r="K5" s="54"/>
      <c r="L5" s="54"/>
      <c r="M5" s="22"/>
      <c r="N5" s="22"/>
    </row>
    <row r="6" spans="1:14" ht="15.75">
      <c r="A6" s="22"/>
      <c r="B6" s="22"/>
      <c r="C6" s="22"/>
      <c r="D6" s="54"/>
      <c r="E6" s="22"/>
      <c r="F6" s="22"/>
      <c r="G6" s="22"/>
      <c r="H6" s="22"/>
      <c r="I6" s="22"/>
      <c r="J6" s="22"/>
      <c r="K6" s="54"/>
      <c r="L6" s="54"/>
      <c r="M6" s="22"/>
      <c r="N6" s="22"/>
    </row>
    <row r="7" spans="1:14" ht="36.75" customHeight="1">
      <c r="A7" s="22"/>
      <c r="B7" s="55" t="s">
        <v>33</v>
      </c>
      <c r="C7" s="56" t="s">
        <v>34</v>
      </c>
      <c r="D7" s="55" t="s">
        <v>35</v>
      </c>
      <c r="E7" s="56" t="s">
        <v>36</v>
      </c>
      <c r="F7" s="56" t="s">
        <v>37</v>
      </c>
      <c r="G7" s="56" t="s">
        <v>38</v>
      </c>
      <c r="H7" s="56" t="s">
        <v>39</v>
      </c>
      <c r="I7" s="56" t="s">
        <v>40</v>
      </c>
      <c r="J7" s="56" t="s">
        <v>41</v>
      </c>
      <c r="K7" s="55" t="s">
        <v>42</v>
      </c>
      <c r="L7" s="55" t="s">
        <v>43</v>
      </c>
      <c r="M7" s="56" t="s">
        <v>44</v>
      </c>
      <c r="N7" s="22"/>
    </row>
    <row r="8" spans="1:14" ht="15.75">
      <c r="A8" s="57"/>
      <c r="B8" s="27">
        <v>1</v>
      </c>
      <c r="C8" s="58" t="s">
        <v>45</v>
      </c>
      <c r="D8" s="58" t="s">
        <v>46</v>
      </c>
      <c r="E8" s="58" t="s">
        <v>47</v>
      </c>
      <c r="F8" s="58" t="s">
        <v>48</v>
      </c>
      <c r="G8" s="58" t="s">
        <v>49</v>
      </c>
      <c r="H8" s="58" t="s">
        <v>50</v>
      </c>
      <c r="I8" s="58"/>
      <c r="J8" s="58" t="s">
        <v>51</v>
      </c>
      <c r="K8" s="77">
        <v>45839</v>
      </c>
      <c r="L8" s="78"/>
      <c r="M8" s="58" t="s">
        <v>52</v>
      </c>
      <c r="N8" s="22"/>
    </row>
    <row r="9" spans="1:14" ht="15.75">
      <c r="A9" s="57"/>
      <c r="B9" s="27">
        <v>2</v>
      </c>
      <c r="C9" s="58" t="s">
        <v>45</v>
      </c>
      <c r="D9" s="58" t="s">
        <v>46</v>
      </c>
      <c r="E9" s="58" t="s">
        <v>47</v>
      </c>
      <c r="F9" s="58" t="s">
        <v>48</v>
      </c>
      <c r="G9" s="58" t="s">
        <v>49</v>
      </c>
      <c r="H9" s="58" t="s">
        <v>50</v>
      </c>
      <c r="I9" s="58"/>
      <c r="J9" s="58" t="s">
        <v>51</v>
      </c>
      <c r="K9" s="77">
        <v>45839</v>
      </c>
      <c r="L9" s="78"/>
      <c r="M9" s="58" t="s">
        <v>53</v>
      </c>
      <c r="N9" s="22"/>
    </row>
    <row r="10" spans="1:14" ht="15.75">
      <c r="A10" s="57"/>
      <c r="B10" s="27">
        <v>3</v>
      </c>
      <c r="C10" s="58" t="s">
        <v>54</v>
      </c>
      <c r="D10" s="58" t="s">
        <v>46</v>
      </c>
      <c r="E10" s="58" t="s">
        <v>47</v>
      </c>
      <c r="F10" s="58" t="s">
        <v>48</v>
      </c>
      <c r="G10" s="58" t="s">
        <v>49</v>
      </c>
      <c r="H10" s="58" t="s">
        <v>50</v>
      </c>
      <c r="I10" s="58"/>
      <c r="J10" s="58" t="s">
        <v>51</v>
      </c>
      <c r="K10" s="77">
        <v>45839</v>
      </c>
      <c r="L10" s="78"/>
      <c r="M10" s="58" t="s">
        <v>55</v>
      </c>
      <c r="N10" s="22"/>
    </row>
    <row r="11" spans="1:14" ht="15.75">
      <c r="A11" s="57"/>
      <c r="B11" s="27">
        <v>4</v>
      </c>
      <c r="C11" s="58" t="s">
        <v>56</v>
      </c>
      <c r="D11" s="58" t="s">
        <v>46</v>
      </c>
      <c r="E11" s="58" t="s">
        <v>47</v>
      </c>
      <c r="F11" s="58" t="s">
        <v>48</v>
      </c>
      <c r="G11" s="58" t="s">
        <v>49</v>
      </c>
      <c r="H11" s="58" t="s">
        <v>50</v>
      </c>
      <c r="I11" s="58"/>
      <c r="J11" s="58" t="s">
        <v>51</v>
      </c>
      <c r="K11" s="77">
        <v>45839</v>
      </c>
      <c r="L11" s="78"/>
      <c r="M11" s="58" t="s">
        <v>57</v>
      </c>
      <c r="N11" s="22"/>
    </row>
    <row r="12" spans="1:14" ht="15.75">
      <c r="A12" s="57"/>
      <c r="B12" s="27">
        <v>5</v>
      </c>
      <c r="C12" s="58" t="s">
        <v>58</v>
      </c>
      <c r="D12" s="58" t="s">
        <v>46</v>
      </c>
      <c r="E12" s="58" t="s">
        <v>47</v>
      </c>
      <c r="F12" s="58" t="s">
        <v>48</v>
      </c>
      <c r="G12" s="58" t="s">
        <v>49</v>
      </c>
      <c r="H12" s="58" t="s">
        <v>50</v>
      </c>
      <c r="I12" s="58"/>
      <c r="J12" s="58" t="s">
        <v>51</v>
      </c>
      <c r="K12" s="77">
        <v>45839</v>
      </c>
      <c r="L12" s="78"/>
      <c r="M12" s="58" t="s">
        <v>59</v>
      </c>
      <c r="N12" s="22"/>
    </row>
    <row r="13" spans="1:14" ht="15.75">
      <c r="A13" s="57"/>
      <c r="B13" s="27">
        <v>6</v>
      </c>
      <c r="C13" s="58" t="s">
        <v>58</v>
      </c>
      <c r="D13" s="58" t="s">
        <v>46</v>
      </c>
      <c r="E13" s="58" t="s">
        <v>47</v>
      </c>
      <c r="F13" s="58" t="s">
        <v>48</v>
      </c>
      <c r="G13" s="58" t="s">
        <v>49</v>
      </c>
      <c r="H13" s="58" t="s">
        <v>50</v>
      </c>
      <c r="I13" s="58"/>
      <c r="J13" s="58" t="s">
        <v>51</v>
      </c>
      <c r="K13" s="77">
        <v>45839</v>
      </c>
      <c r="L13" s="78"/>
      <c r="M13" s="58" t="s">
        <v>60</v>
      </c>
      <c r="N13" s="22"/>
    </row>
    <row r="14" spans="1:14" ht="15.75">
      <c r="A14" s="57"/>
      <c r="B14" s="27">
        <v>7</v>
      </c>
      <c r="C14" s="58" t="s">
        <v>58</v>
      </c>
      <c r="D14" s="58" t="s">
        <v>46</v>
      </c>
      <c r="E14" s="58" t="s">
        <v>47</v>
      </c>
      <c r="F14" s="58" t="s">
        <v>48</v>
      </c>
      <c r="G14" s="58" t="s">
        <v>49</v>
      </c>
      <c r="H14" s="58" t="s">
        <v>50</v>
      </c>
      <c r="I14" s="58"/>
      <c r="J14" s="58" t="s">
        <v>51</v>
      </c>
      <c r="K14" s="77">
        <v>45839</v>
      </c>
      <c r="L14" s="78"/>
      <c r="M14" s="58" t="s">
        <v>61</v>
      </c>
      <c r="N14" s="22"/>
    </row>
    <row r="15" spans="1:14" ht="15.75">
      <c r="A15" s="57"/>
      <c r="B15" s="27">
        <v>8</v>
      </c>
      <c r="C15" s="58" t="s">
        <v>62</v>
      </c>
      <c r="D15" s="58" t="s">
        <v>46</v>
      </c>
      <c r="E15" s="58" t="s">
        <v>47</v>
      </c>
      <c r="F15" s="58" t="s">
        <v>48</v>
      </c>
      <c r="G15" s="58" t="s">
        <v>49</v>
      </c>
      <c r="H15" s="58" t="s">
        <v>50</v>
      </c>
      <c r="I15" s="58"/>
      <c r="J15" s="58" t="s">
        <v>51</v>
      </c>
      <c r="K15" s="77">
        <v>45839</v>
      </c>
      <c r="L15" s="78"/>
      <c r="M15" s="58" t="s">
        <v>63</v>
      </c>
      <c r="N15" s="22"/>
    </row>
    <row r="16" spans="1:14" ht="15.75">
      <c r="A16" s="57"/>
      <c r="B16" s="27">
        <v>9</v>
      </c>
      <c r="C16" s="58" t="s">
        <v>62</v>
      </c>
      <c r="D16" s="58" t="s">
        <v>46</v>
      </c>
      <c r="E16" s="58" t="s">
        <v>47</v>
      </c>
      <c r="F16" s="58" t="s">
        <v>48</v>
      </c>
      <c r="G16" s="58" t="s">
        <v>49</v>
      </c>
      <c r="H16" s="58" t="s">
        <v>50</v>
      </c>
      <c r="I16" s="58"/>
      <c r="J16" s="58" t="s">
        <v>51</v>
      </c>
      <c r="K16" s="77">
        <v>45839</v>
      </c>
      <c r="L16" s="78"/>
      <c r="M16" s="58" t="s">
        <v>64</v>
      </c>
      <c r="N16" s="22"/>
    </row>
    <row r="17" spans="1:14" ht="15.75">
      <c r="A17" s="57"/>
      <c r="B17" s="27">
        <v>10</v>
      </c>
      <c r="C17" s="58" t="s">
        <v>62</v>
      </c>
      <c r="D17" s="58" t="s">
        <v>46</v>
      </c>
      <c r="E17" s="58" t="s">
        <v>47</v>
      </c>
      <c r="F17" s="58" t="s">
        <v>48</v>
      </c>
      <c r="G17" s="58" t="s">
        <v>49</v>
      </c>
      <c r="H17" s="58" t="s">
        <v>50</v>
      </c>
      <c r="I17" s="58"/>
      <c r="J17" s="58" t="s">
        <v>51</v>
      </c>
      <c r="K17" s="77">
        <v>45839</v>
      </c>
      <c r="L17" s="78"/>
      <c r="M17" s="58" t="s">
        <v>65</v>
      </c>
      <c r="N17" s="22"/>
    </row>
    <row r="18" spans="1:14" ht="15.75">
      <c r="A18" s="57"/>
      <c r="B18" s="27">
        <v>11</v>
      </c>
      <c r="C18" s="58" t="s">
        <v>66</v>
      </c>
      <c r="D18" s="58" t="s">
        <v>46</v>
      </c>
      <c r="E18" s="58" t="s">
        <v>47</v>
      </c>
      <c r="F18" s="58" t="s">
        <v>48</v>
      </c>
      <c r="G18" s="58" t="s">
        <v>49</v>
      </c>
      <c r="H18" s="58" t="s">
        <v>50</v>
      </c>
      <c r="I18" s="58"/>
      <c r="J18" s="58" t="s">
        <v>51</v>
      </c>
      <c r="K18" s="77">
        <v>45839</v>
      </c>
      <c r="L18" s="78"/>
      <c r="M18" s="58" t="s">
        <v>67</v>
      </c>
      <c r="N18" s="22"/>
    </row>
    <row r="19" spans="1:14" ht="15.75">
      <c r="A19" s="57"/>
      <c r="B19" s="27">
        <v>12</v>
      </c>
      <c r="C19" s="58" t="s">
        <v>66</v>
      </c>
      <c r="D19" s="58" t="s">
        <v>46</v>
      </c>
      <c r="E19" s="58" t="s">
        <v>47</v>
      </c>
      <c r="F19" s="58" t="s">
        <v>48</v>
      </c>
      <c r="G19" s="58" t="s">
        <v>49</v>
      </c>
      <c r="H19" s="58" t="s">
        <v>50</v>
      </c>
      <c r="I19" s="58"/>
      <c r="J19" s="58" t="s">
        <v>51</v>
      </c>
      <c r="K19" s="77">
        <v>45839</v>
      </c>
      <c r="L19" s="79"/>
      <c r="M19" s="58" t="s">
        <v>68</v>
      </c>
      <c r="N19" s="22"/>
    </row>
    <row r="20" spans="1:14" ht="15.75">
      <c r="A20" s="57"/>
      <c r="B20" s="27">
        <v>13</v>
      </c>
      <c r="C20" s="58" t="s">
        <v>66</v>
      </c>
      <c r="D20" s="58" t="s">
        <v>46</v>
      </c>
      <c r="E20" s="58" t="s">
        <v>47</v>
      </c>
      <c r="F20" s="58" t="s">
        <v>48</v>
      </c>
      <c r="G20" s="58" t="s">
        <v>49</v>
      </c>
      <c r="H20" s="58" t="s">
        <v>50</v>
      </c>
      <c r="I20" s="58"/>
      <c r="J20" s="58" t="s">
        <v>51</v>
      </c>
      <c r="K20" s="77">
        <v>45839</v>
      </c>
      <c r="L20" s="79"/>
      <c r="M20" s="58" t="s">
        <v>69</v>
      </c>
      <c r="N20" s="22"/>
    </row>
    <row r="21" spans="1:14" ht="15.75">
      <c r="A21" s="57"/>
      <c r="B21" s="27">
        <v>14</v>
      </c>
      <c r="C21" s="58" t="s">
        <v>70</v>
      </c>
      <c r="D21" s="58" t="s">
        <v>46</v>
      </c>
      <c r="E21" s="58" t="s">
        <v>47</v>
      </c>
      <c r="F21" s="58" t="s">
        <v>48</v>
      </c>
      <c r="G21" s="58" t="s">
        <v>49</v>
      </c>
      <c r="H21" s="58" t="s">
        <v>50</v>
      </c>
      <c r="I21" s="58"/>
      <c r="J21" s="58" t="s">
        <v>51</v>
      </c>
      <c r="K21" s="77">
        <v>45839</v>
      </c>
      <c r="L21" s="79"/>
      <c r="M21" s="58" t="s">
        <v>71</v>
      </c>
      <c r="N21" s="22"/>
    </row>
    <row r="22" spans="1:14" ht="15.75">
      <c r="A22" s="57"/>
      <c r="B22" s="27">
        <v>15</v>
      </c>
      <c r="C22" s="58" t="s">
        <v>70</v>
      </c>
      <c r="D22" s="58" t="s">
        <v>46</v>
      </c>
      <c r="E22" s="58" t="s">
        <v>47</v>
      </c>
      <c r="F22" s="58" t="s">
        <v>48</v>
      </c>
      <c r="G22" s="58" t="s">
        <v>49</v>
      </c>
      <c r="H22" s="58" t="s">
        <v>50</v>
      </c>
      <c r="I22" s="58"/>
      <c r="J22" s="58" t="s">
        <v>51</v>
      </c>
      <c r="K22" s="77">
        <v>45839</v>
      </c>
      <c r="L22" s="79"/>
      <c r="M22" s="58" t="s">
        <v>68</v>
      </c>
      <c r="N22" s="22"/>
    </row>
    <row r="23" spans="1:14" ht="15.75">
      <c r="A23" s="57"/>
      <c r="B23" s="27">
        <v>16</v>
      </c>
      <c r="C23" s="58" t="s">
        <v>70</v>
      </c>
      <c r="D23" s="58" t="s">
        <v>46</v>
      </c>
      <c r="E23" s="58" t="s">
        <v>47</v>
      </c>
      <c r="F23" s="58" t="s">
        <v>48</v>
      </c>
      <c r="G23" s="58" t="s">
        <v>49</v>
      </c>
      <c r="H23" s="58" t="s">
        <v>50</v>
      </c>
      <c r="I23" s="58"/>
      <c r="J23" s="58" t="s">
        <v>51</v>
      </c>
      <c r="K23" s="77">
        <v>45839</v>
      </c>
      <c r="L23" s="79"/>
      <c r="M23" s="58" t="s">
        <v>72</v>
      </c>
      <c r="N23" s="22"/>
    </row>
    <row r="24" spans="1:14" ht="15.75">
      <c r="A24" s="57"/>
      <c r="B24" s="27">
        <v>17</v>
      </c>
      <c r="C24" s="58" t="s">
        <v>73</v>
      </c>
      <c r="D24" s="58" t="s">
        <v>46</v>
      </c>
      <c r="E24" s="58" t="s">
        <v>47</v>
      </c>
      <c r="F24" s="58" t="s">
        <v>48</v>
      </c>
      <c r="G24" s="58" t="s">
        <v>49</v>
      </c>
      <c r="H24" s="58" t="s">
        <v>50</v>
      </c>
      <c r="I24" s="58"/>
      <c r="J24" s="58" t="s">
        <v>51</v>
      </c>
      <c r="K24" s="77">
        <v>45839</v>
      </c>
      <c r="L24" s="78"/>
      <c r="M24" s="59" t="s">
        <v>74</v>
      </c>
      <c r="N24" s="22"/>
    </row>
    <row r="25" spans="1:14" ht="15.75">
      <c r="A25" s="57"/>
      <c r="B25" s="27">
        <v>18</v>
      </c>
      <c r="C25" s="58" t="s">
        <v>75</v>
      </c>
      <c r="D25" s="58" t="s">
        <v>46</v>
      </c>
      <c r="E25" s="58" t="s">
        <v>47</v>
      </c>
      <c r="F25" s="58" t="s">
        <v>48</v>
      </c>
      <c r="G25" s="58" t="s">
        <v>49</v>
      </c>
      <c r="H25" s="58" t="s">
        <v>50</v>
      </c>
      <c r="I25" s="58"/>
      <c r="J25" s="58" t="s">
        <v>51</v>
      </c>
      <c r="K25" s="77">
        <v>45839</v>
      </c>
      <c r="L25" s="78"/>
      <c r="M25" s="58" t="s">
        <v>76</v>
      </c>
      <c r="N25" s="22"/>
    </row>
    <row r="26" spans="1:14" ht="15.75">
      <c r="A26" s="57"/>
      <c r="B26" s="27">
        <v>19</v>
      </c>
      <c r="C26" s="58" t="s">
        <v>45</v>
      </c>
      <c r="D26" s="58" t="s">
        <v>77</v>
      </c>
      <c r="E26" s="58" t="s">
        <v>47</v>
      </c>
      <c r="F26" s="58" t="s">
        <v>48</v>
      </c>
      <c r="G26" s="58" t="s">
        <v>78</v>
      </c>
      <c r="H26" s="58" t="s">
        <v>50</v>
      </c>
      <c r="I26" s="58"/>
      <c r="J26" s="58" t="s">
        <v>79</v>
      </c>
      <c r="K26" s="77">
        <v>45839</v>
      </c>
      <c r="L26" s="78"/>
      <c r="M26" s="59" t="s">
        <v>80</v>
      </c>
      <c r="N26" s="22"/>
    </row>
    <row r="27" spans="1:14" ht="15.75">
      <c r="A27" s="57"/>
      <c r="B27" s="27">
        <v>20</v>
      </c>
      <c r="C27" s="58" t="s">
        <v>81</v>
      </c>
      <c r="D27" s="58" t="s">
        <v>77</v>
      </c>
      <c r="E27" s="58" t="s">
        <v>47</v>
      </c>
      <c r="F27" s="58" t="s">
        <v>48</v>
      </c>
      <c r="G27" s="58" t="s">
        <v>78</v>
      </c>
      <c r="H27" s="58" t="s">
        <v>50</v>
      </c>
      <c r="I27" s="58"/>
      <c r="J27" s="58" t="s">
        <v>79</v>
      </c>
      <c r="K27" s="77">
        <v>45839</v>
      </c>
      <c r="L27" s="78"/>
      <c r="M27" s="59" t="s">
        <v>80</v>
      </c>
      <c r="N27" s="22"/>
    </row>
    <row r="28" spans="1:14" ht="15.75">
      <c r="A28" s="57"/>
      <c r="B28" s="27">
        <v>21</v>
      </c>
      <c r="C28" s="58" t="s">
        <v>82</v>
      </c>
      <c r="D28" s="58" t="s">
        <v>77</v>
      </c>
      <c r="E28" s="58" t="s">
        <v>83</v>
      </c>
      <c r="F28" s="58" t="s">
        <v>84</v>
      </c>
      <c r="G28" s="58" t="s">
        <v>85</v>
      </c>
      <c r="H28" s="58" t="s">
        <v>86</v>
      </c>
      <c r="I28" s="58"/>
      <c r="J28" s="58" t="s">
        <v>79</v>
      </c>
      <c r="K28" s="77">
        <v>45839</v>
      </c>
      <c r="L28" s="78"/>
      <c r="M28" s="59" t="s">
        <v>87</v>
      </c>
      <c r="N28" s="22"/>
    </row>
    <row r="29" spans="1:14" ht="15.75">
      <c r="A29" s="57"/>
      <c r="B29" s="27">
        <v>22</v>
      </c>
      <c r="C29" s="58" t="s">
        <v>88</v>
      </c>
      <c r="D29" s="58" t="s">
        <v>77</v>
      </c>
      <c r="E29" s="58" t="s">
        <v>83</v>
      </c>
      <c r="F29" s="58" t="s">
        <v>84</v>
      </c>
      <c r="G29" s="58" t="s">
        <v>85</v>
      </c>
      <c r="H29" s="58" t="s">
        <v>86</v>
      </c>
      <c r="I29" s="58"/>
      <c r="J29" s="58" t="s">
        <v>79</v>
      </c>
      <c r="K29" s="77">
        <v>45839</v>
      </c>
      <c r="L29" s="78"/>
      <c r="M29" s="58" t="s">
        <v>89</v>
      </c>
      <c r="N29" s="22"/>
    </row>
    <row r="30" spans="1:14" ht="15.75">
      <c r="A30" s="57"/>
      <c r="B30" s="27">
        <v>23</v>
      </c>
      <c r="C30" s="58" t="s">
        <v>90</v>
      </c>
      <c r="D30" s="58" t="s">
        <v>46</v>
      </c>
      <c r="E30" s="58" t="s">
        <v>47</v>
      </c>
      <c r="F30" s="58" t="s">
        <v>48</v>
      </c>
      <c r="G30" s="58" t="s">
        <v>91</v>
      </c>
      <c r="H30" s="58" t="s">
        <v>51</v>
      </c>
      <c r="I30" s="58" t="s">
        <v>92</v>
      </c>
      <c r="J30" s="58" t="s">
        <v>51</v>
      </c>
      <c r="K30" s="77">
        <v>45839</v>
      </c>
      <c r="L30" s="78">
        <v>2</v>
      </c>
      <c r="M30" s="58" t="s">
        <v>93</v>
      </c>
      <c r="N30" s="22"/>
    </row>
    <row r="31" spans="1:14" ht="15.75">
      <c r="A31" s="57"/>
      <c r="B31" s="27">
        <v>24</v>
      </c>
      <c r="C31" s="58" t="s">
        <v>94</v>
      </c>
      <c r="D31" s="58" t="s">
        <v>46</v>
      </c>
      <c r="E31" s="58" t="s">
        <v>47</v>
      </c>
      <c r="F31" s="58" t="s">
        <v>48</v>
      </c>
      <c r="G31" s="58" t="s">
        <v>91</v>
      </c>
      <c r="H31" s="58" t="s">
        <v>51</v>
      </c>
      <c r="I31" s="58" t="s">
        <v>92</v>
      </c>
      <c r="J31" s="58" t="s">
        <v>51</v>
      </c>
      <c r="K31" s="77">
        <v>45839</v>
      </c>
      <c r="L31" s="78">
        <v>1</v>
      </c>
      <c r="M31" s="59" t="s">
        <v>95</v>
      </c>
      <c r="N31" s="22"/>
    </row>
    <row r="32" spans="1:14" ht="15.75">
      <c r="A32" s="57"/>
      <c r="B32" s="27">
        <v>25</v>
      </c>
      <c r="C32" s="58" t="s">
        <v>96</v>
      </c>
      <c r="D32" s="58" t="s">
        <v>46</v>
      </c>
      <c r="E32" s="58" t="s">
        <v>47</v>
      </c>
      <c r="F32" s="58" t="s">
        <v>48</v>
      </c>
      <c r="G32" s="58" t="s">
        <v>91</v>
      </c>
      <c r="H32" s="58" t="s">
        <v>51</v>
      </c>
      <c r="I32" s="58" t="s">
        <v>92</v>
      </c>
      <c r="J32" s="58" t="s">
        <v>51</v>
      </c>
      <c r="K32" s="77">
        <v>45839</v>
      </c>
      <c r="L32" s="78">
        <v>5</v>
      </c>
      <c r="M32" s="58" t="s">
        <v>97</v>
      </c>
      <c r="N32" s="22"/>
    </row>
    <row r="33" spans="1:14" ht="15.75">
      <c r="A33" s="57"/>
      <c r="B33" s="27">
        <v>26</v>
      </c>
      <c r="C33" s="58" t="s">
        <v>98</v>
      </c>
      <c r="D33" s="58" t="s">
        <v>46</v>
      </c>
      <c r="E33" s="58" t="s">
        <v>47</v>
      </c>
      <c r="F33" s="58" t="s">
        <v>48</v>
      </c>
      <c r="G33" s="58" t="s">
        <v>91</v>
      </c>
      <c r="H33" s="58" t="s">
        <v>51</v>
      </c>
      <c r="I33" s="58" t="s">
        <v>92</v>
      </c>
      <c r="J33" s="58" t="s">
        <v>51</v>
      </c>
      <c r="K33" s="77">
        <v>45839</v>
      </c>
      <c r="L33" s="78">
        <v>4</v>
      </c>
      <c r="M33" s="58" t="s">
        <v>99</v>
      </c>
      <c r="N33" s="22"/>
    </row>
    <row r="34" spans="1:14" ht="15.75">
      <c r="A34" s="57"/>
      <c r="B34" s="27">
        <v>27</v>
      </c>
      <c r="C34" s="58" t="s">
        <v>98</v>
      </c>
      <c r="D34" s="58" t="s">
        <v>46</v>
      </c>
      <c r="E34" s="58" t="s">
        <v>47</v>
      </c>
      <c r="F34" s="58" t="s">
        <v>48</v>
      </c>
      <c r="G34" s="58" t="s">
        <v>91</v>
      </c>
      <c r="H34" s="58" t="s">
        <v>100</v>
      </c>
      <c r="I34" s="58" t="s">
        <v>92</v>
      </c>
      <c r="J34" s="58" t="s">
        <v>79</v>
      </c>
      <c r="K34" s="77">
        <v>45839</v>
      </c>
      <c r="L34" s="78">
        <v>1</v>
      </c>
      <c r="M34" s="58" t="s">
        <v>101</v>
      </c>
      <c r="N34" s="22"/>
    </row>
    <row r="35" spans="1:14" ht="15.75">
      <c r="A35" s="57"/>
      <c r="B35" s="27">
        <v>28</v>
      </c>
      <c r="C35" s="58" t="s">
        <v>54</v>
      </c>
      <c r="D35" s="58" t="s">
        <v>46</v>
      </c>
      <c r="E35" s="58" t="s">
        <v>47</v>
      </c>
      <c r="F35" s="58" t="s">
        <v>48</v>
      </c>
      <c r="G35" s="58" t="s">
        <v>91</v>
      </c>
      <c r="H35" s="58" t="s">
        <v>51</v>
      </c>
      <c r="I35" s="58" t="s">
        <v>92</v>
      </c>
      <c r="J35" s="58" t="s">
        <v>51</v>
      </c>
      <c r="K35" s="77">
        <v>45839</v>
      </c>
      <c r="L35" s="78">
        <v>2</v>
      </c>
      <c r="M35" s="58" t="s">
        <v>93</v>
      </c>
      <c r="N35" s="22"/>
    </row>
    <row r="36" spans="1:14" ht="15.75">
      <c r="A36" s="57"/>
      <c r="B36" s="27">
        <v>29</v>
      </c>
      <c r="C36" s="58" t="s">
        <v>102</v>
      </c>
      <c r="D36" s="58" t="s">
        <v>46</v>
      </c>
      <c r="E36" s="58" t="s">
        <v>47</v>
      </c>
      <c r="F36" s="58" t="s">
        <v>48</v>
      </c>
      <c r="G36" s="58" t="s">
        <v>91</v>
      </c>
      <c r="H36" s="58" t="s">
        <v>51</v>
      </c>
      <c r="I36" s="58" t="s">
        <v>92</v>
      </c>
      <c r="J36" s="58" t="s">
        <v>51</v>
      </c>
      <c r="K36" s="77">
        <v>45839</v>
      </c>
      <c r="L36" s="78">
        <v>1</v>
      </c>
      <c r="M36" s="58" t="s">
        <v>95</v>
      </c>
      <c r="N36" s="22"/>
    </row>
    <row r="37" spans="1:14" ht="15.75">
      <c r="A37" s="57"/>
      <c r="B37" s="27">
        <v>30</v>
      </c>
      <c r="C37" s="58" t="s">
        <v>103</v>
      </c>
      <c r="D37" s="58" t="s">
        <v>46</v>
      </c>
      <c r="E37" s="58" t="s">
        <v>47</v>
      </c>
      <c r="F37" s="58" t="s">
        <v>48</v>
      </c>
      <c r="G37" s="58" t="s">
        <v>91</v>
      </c>
      <c r="H37" s="58" t="s">
        <v>51</v>
      </c>
      <c r="I37" s="58" t="s">
        <v>92</v>
      </c>
      <c r="J37" s="58" t="s">
        <v>51</v>
      </c>
      <c r="K37" s="77">
        <v>45839</v>
      </c>
      <c r="L37" s="78">
        <v>2</v>
      </c>
      <c r="M37" s="58" t="s">
        <v>93</v>
      </c>
      <c r="N37" s="22"/>
    </row>
    <row r="38" spans="1:14" ht="15.75">
      <c r="A38" s="57"/>
      <c r="B38" s="27">
        <v>31</v>
      </c>
      <c r="C38" s="58" t="s">
        <v>103</v>
      </c>
      <c r="D38" s="58" t="s">
        <v>46</v>
      </c>
      <c r="E38" s="58" t="s">
        <v>47</v>
      </c>
      <c r="F38" s="58" t="s">
        <v>48</v>
      </c>
      <c r="G38" s="58" t="s">
        <v>91</v>
      </c>
      <c r="H38" s="58" t="s">
        <v>51</v>
      </c>
      <c r="I38" s="58" t="s">
        <v>104</v>
      </c>
      <c r="J38" s="58" t="s">
        <v>51</v>
      </c>
      <c r="K38" s="77">
        <v>45839</v>
      </c>
      <c r="L38" s="78">
        <v>1</v>
      </c>
      <c r="M38" s="58" t="s">
        <v>105</v>
      </c>
      <c r="N38" s="22"/>
    </row>
    <row r="39" spans="1:14" ht="15.75">
      <c r="A39" s="57"/>
      <c r="B39" s="27">
        <v>32</v>
      </c>
      <c r="C39" s="58" t="s">
        <v>98</v>
      </c>
      <c r="D39" s="58" t="s">
        <v>46</v>
      </c>
      <c r="E39" s="58" t="s">
        <v>47</v>
      </c>
      <c r="F39" s="58" t="s">
        <v>48</v>
      </c>
      <c r="G39" s="58" t="s">
        <v>91</v>
      </c>
      <c r="H39" s="58" t="s">
        <v>51</v>
      </c>
      <c r="I39" s="58" t="s">
        <v>104</v>
      </c>
      <c r="J39" s="58" t="s">
        <v>51</v>
      </c>
      <c r="K39" s="77">
        <v>45839</v>
      </c>
      <c r="L39" s="78">
        <v>15</v>
      </c>
      <c r="M39" s="58" t="s">
        <v>106</v>
      </c>
      <c r="N39" s="22"/>
    </row>
    <row r="40" spans="1:14" ht="15.75">
      <c r="A40" s="57"/>
      <c r="B40" s="27">
        <v>33</v>
      </c>
      <c r="C40" s="58" t="s">
        <v>94</v>
      </c>
      <c r="D40" s="58" t="s">
        <v>46</v>
      </c>
      <c r="E40" s="58" t="s">
        <v>47</v>
      </c>
      <c r="F40" s="58" t="s">
        <v>48</v>
      </c>
      <c r="G40" s="58" t="s">
        <v>91</v>
      </c>
      <c r="H40" s="58" t="s">
        <v>51</v>
      </c>
      <c r="I40" s="58" t="s">
        <v>104</v>
      </c>
      <c r="J40" s="58" t="s">
        <v>51</v>
      </c>
      <c r="K40" s="77">
        <v>45839</v>
      </c>
      <c r="L40" s="78">
        <v>2</v>
      </c>
      <c r="M40" s="58" t="s">
        <v>107</v>
      </c>
      <c r="N40" s="22"/>
    </row>
    <row r="41" spans="1:14" ht="15.75">
      <c r="A41" s="57"/>
      <c r="B41" s="27">
        <v>34</v>
      </c>
      <c r="C41" s="58" t="s">
        <v>54</v>
      </c>
      <c r="D41" s="58" t="s">
        <v>46</v>
      </c>
      <c r="E41" s="58" t="s">
        <v>47</v>
      </c>
      <c r="F41" s="58" t="s">
        <v>48</v>
      </c>
      <c r="G41" s="58" t="s">
        <v>91</v>
      </c>
      <c r="H41" s="58" t="s">
        <v>51</v>
      </c>
      <c r="I41" s="58" t="s">
        <v>104</v>
      </c>
      <c r="J41" s="58" t="s">
        <v>51</v>
      </c>
      <c r="K41" s="77">
        <v>45839</v>
      </c>
      <c r="L41" s="78">
        <v>1</v>
      </c>
      <c r="M41" s="58" t="s">
        <v>105</v>
      </c>
      <c r="N41" s="22"/>
    </row>
    <row r="42" spans="1:14" ht="15.75">
      <c r="A42" s="57"/>
      <c r="B42" s="27">
        <v>35</v>
      </c>
      <c r="C42" s="58" t="s">
        <v>90</v>
      </c>
      <c r="D42" s="58" t="s">
        <v>46</v>
      </c>
      <c r="E42" s="58" t="s">
        <v>47</v>
      </c>
      <c r="F42" s="58" t="s">
        <v>48</v>
      </c>
      <c r="G42" s="58" t="s">
        <v>91</v>
      </c>
      <c r="H42" s="58" t="s">
        <v>51</v>
      </c>
      <c r="I42" s="58" t="s">
        <v>104</v>
      </c>
      <c r="J42" s="58" t="s">
        <v>51</v>
      </c>
      <c r="K42" s="77">
        <v>45839</v>
      </c>
      <c r="L42" s="78">
        <v>10</v>
      </c>
      <c r="M42" s="58" t="s">
        <v>108</v>
      </c>
      <c r="N42" s="22"/>
    </row>
    <row r="43" spans="1:14" ht="15.75">
      <c r="A43" s="57"/>
      <c r="B43" s="27">
        <v>36</v>
      </c>
      <c r="C43" s="58" t="s">
        <v>109</v>
      </c>
      <c r="D43" s="58" t="s">
        <v>46</v>
      </c>
      <c r="E43" s="58" t="s">
        <v>47</v>
      </c>
      <c r="F43" s="58" t="s">
        <v>48</v>
      </c>
      <c r="G43" s="58" t="s">
        <v>91</v>
      </c>
      <c r="H43" s="58" t="s">
        <v>51</v>
      </c>
      <c r="I43" s="58" t="s">
        <v>104</v>
      </c>
      <c r="J43" s="58" t="s">
        <v>51</v>
      </c>
      <c r="K43" s="77">
        <v>45839</v>
      </c>
      <c r="L43" s="78">
        <v>11</v>
      </c>
      <c r="M43" s="58" t="s">
        <v>110</v>
      </c>
      <c r="N43" s="22"/>
    </row>
    <row r="44" spans="1:14" ht="15.75">
      <c r="A44" s="57"/>
      <c r="B44" s="27">
        <v>37</v>
      </c>
      <c r="C44" s="58" t="s">
        <v>111</v>
      </c>
      <c r="D44" s="58" t="s">
        <v>46</v>
      </c>
      <c r="E44" s="58" t="s">
        <v>47</v>
      </c>
      <c r="F44" s="58" t="s">
        <v>48</v>
      </c>
      <c r="G44" s="58" t="s">
        <v>91</v>
      </c>
      <c r="H44" s="58" t="s">
        <v>51</v>
      </c>
      <c r="I44" s="58" t="s">
        <v>104</v>
      </c>
      <c r="J44" s="58" t="s">
        <v>51</v>
      </c>
      <c r="K44" s="77">
        <v>45839</v>
      </c>
      <c r="L44" s="78">
        <v>1</v>
      </c>
      <c r="M44" s="58" t="s">
        <v>105</v>
      </c>
      <c r="N44" s="22"/>
    </row>
    <row r="45" spans="1:14" ht="15.75">
      <c r="A45" s="57"/>
      <c r="B45" s="27">
        <v>38</v>
      </c>
      <c r="C45" s="58" t="s">
        <v>112</v>
      </c>
      <c r="D45" s="58" t="s">
        <v>46</v>
      </c>
      <c r="E45" s="58" t="s">
        <v>113</v>
      </c>
      <c r="F45" s="58" t="s">
        <v>48</v>
      </c>
      <c r="G45" s="58" t="s">
        <v>114</v>
      </c>
      <c r="H45" s="58" t="s">
        <v>115</v>
      </c>
      <c r="I45" s="58"/>
      <c r="J45" s="58" t="s">
        <v>51</v>
      </c>
      <c r="K45" s="77">
        <v>45839</v>
      </c>
      <c r="L45" s="78"/>
      <c r="M45" s="58" t="s">
        <v>116</v>
      </c>
      <c r="N45" s="22"/>
    </row>
    <row r="46" spans="1:14" ht="15.75">
      <c r="A46" s="57"/>
      <c r="B46" s="27">
        <v>39</v>
      </c>
      <c r="C46" s="58" t="s">
        <v>117</v>
      </c>
      <c r="D46" s="58" t="s">
        <v>46</v>
      </c>
      <c r="E46" s="58" t="s">
        <v>83</v>
      </c>
      <c r="F46" s="58" t="s">
        <v>118</v>
      </c>
      <c r="G46" s="58" t="s">
        <v>119</v>
      </c>
      <c r="H46" s="58" t="s">
        <v>120</v>
      </c>
      <c r="I46" s="58"/>
      <c r="J46" s="58" t="s">
        <v>51</v>
      </c>
      <c r="K46" s="77">
        <v>45839</v>
      </c>
      <c r="L46" s="78"/>
      <c r="M46" s="58" t="s">
        <v>121</v>
      </c>
      <c r="N46" s="22"/>
    </row>
    <row r="47" spans="1:14" ht="15.75">
      <c r="A47" s="57"/>
      <c r="B47" s="27">
        <v>40</v>
      </c>
      <c r="C47" s="58" t="s">
        <v>82</v>
      </c>
      <c r="D47" s="58" t="s">
        <v>77</v>
      </c>
      <c r="E47" s="58" t="s">
        <v>83</v>
      </c>
      <c r="F47" s="58" t="s">
        <v>118</v>
      </c>
      <c r="G47" s="58" t="s">
        <v>122</v>
      </c>
      <c r="H47" s="58" t="s">
        <v>120</v>
      </c>
      <c r="I47" s="58"/>
      <c r="J47" s="58" t="s">
        <v>51</v>
      </c>
      <c r="K47" s="77">
        <v>45839</v>
      </c>
      <c r="L47" s="78"/>
      <c r="M47" s="58" t="s">
        <v>123</v>
      </c>
      <c r="N47" s="22"/>
    </row>
    <row r="48" spans="1:14" ht="15.75">
      <c r="A48" s="57"/>
      <c r="B48" s="27">
        <v>41</v>
      </c>
      <c r="C48" s="58" t="s">
        <v>62</v>
      </c>
      <c r="D48" s="58" t="s">
        <v>77</v>
      </c>
      <c r="E48" s="58" t="s">
        <v>83</v>
      </c>
      <c r="F48" s="58" t="s">
        <v>118</v>
      </c>
      <c r="G48" s="58" t="s">
        <v>124</v>
      </c>
      <c r="H48" s="58" t="s">
        <v>120</v>
      </c>
      <c r="I48" s="58"/>
      <c r="J48" s="58" t="s">
        <v>79</v>
      </c>
      <c r="K48" s="77">
        <v>45870</v>
      </c>
      <c r="L48" s="78"/>
      <c r="M48" s="58" t="s">
        <v>125</v>
      </c>
      <c r="N48" s="22"/>
    </row>
    <row r="49" spans="1:14" ht="15.75">
      <c r="A49" s="57"/>
      <c r="B49" s="27">
        <v>42</v>
      </c>
      <c r="C49" s="58" t="s">
        <v>126</v>
      </c>
      <c r="D49" s="58" t="s">
        <v>77</v>
      </c>
      <c r="E49" s="58" t="s">
        <v>83</v>
      </c>
      <c r="F49" s="58" t="s">
        <v>118</v>
      </c>
      <c r="G49" s="58" t="s">
        <v>119</v>
      </c>
      <c r="H49" s="58" t="s">
        <v>120</v>
      </c>
      <c r="I49" s="58"/>
      <c r="J49" s="58" t="s">
        <v>51</v>
      </c>
      <c r="K49" s="77">
        <v>45839</v>
      </c>
      <c r="L49" s="78"/>
      <c r="M49" s="58" t="s">
        <v>127</v>
      </c>
      <c r="N49" s="22"/>
    </row>
    <row r="50" spans="1:14" ht="15.75">
      <c r="A50" s="57"/>
      <c r="B50" s="27">
        <v>43</v>
      </c>
      <c r="C50" s="58" t="s">
        <v>128</v>
      </c>
      <c r="D50" s="58" t="s">
        <v>46</v>
      </c>
      <c r="E50" s="58" t="s">
        <v>83</v>
      </c>
      <c r="F50" s="58" t="s">
        <v>118</v>
      </c>
      <c r="G50" s="58" t="s">
        <v>122</v>
      </c>
      <c r="H50" s="58" t="s">
        <v>129</v>
      </c>
      <c r="I50" s="58"/>
      <c r="J50" s="58" t="s">
        <v>51</v>
      </c>
      <c r="K50" s="77">
        <v>45870</v>
      </c>
      <c r="L50" s="78"/>
      <c r="M50" s="58" t="s">
        <v>130</v>
      </c>
      <c r="N50" s="22"/>
    </row>
    <row r="51" spans="1:14" ht="15.75">
      <c r="A51" s="57"/>
      <c r="B51" s="27">
        <v>44</v>
      </c>
      <c r="C51" s="58" t="s">
        <v>103</v>
      </c>
      <c r="D51" s="58" t="s">
        <v>77</v>
      </c>
      <c r="E51" s="58" t="s">
        <v>47</v>
      </c>
      <c r="F51" s="58" t="s">
        <v>118</v>
      </c>
      <c r="G51" s="58" t="s">
        <v>124</v>
      </c>
      <c r="H51" s="58" t="s">
        <v>131</v>
      </c>
      <c r="I51" s="58"/>
      <c r="J51" s="58" t="s">
        <v>79</v>
      </c>
      <c r="K51" s="77">
        <v>45870</v>
      </c>
      <c r="L51" s="78"/>
      <c r="M51" s="58" t="s">
        <v>132</v>
      </c>
      <c r="N51" s="22"/>
    </row>
    <row r="52" spans="1:14" ht="15.75">
      <c r="A52" s="57"/>
      <c r="B52" s="27">
        <v>45</v>
      </c>
      <c r="C52" s="58" t="s">
        <v>96</v>
      </c>
      <c r="D52" s="58" t="s">
        <v>46</v>
      </c>
      <c r="E52" s="58" t="s">
        <v>47</v>
      </c>
      <c r="F52" s="58" t="s">
        <v>48</v>
      </c>
      <c r="G52" s="58" t="s">
        <v>91</v>
      </c>
      <c r="H52" s="58" t="s">
        <v>51</v>
      </c>
      <c r="I52" s="58" t="s">
        <v>92</v>
      </c>
      <c r="J52" s="58" t="s">
        <v>51</v>
      </c>
      <c r="K52" s="77">
        <v>45870</v>
      </c>
      <c r="L52" s="78">
        <v>6</v>
      </c>
      <c r="M52" s="58" t="s">
        <v>133</v>
      </c>
      <c r="N52" s="22"/>
    </row>
    <row r="53" spans="1:14" ht="15.75">
      <c r="A53" s="57"/>
      <c r="B53" s="27">
        <v>46</v>
      </c>
      <c r="C53" s="58" t="s">
        <v>98</v>
      </c>
      <c r="D53" s="58" t="s">
        <v>46</v>
      </c>
      <c r="E53" s="58" t="s">
        <v>47</v>
      </c>
      <c r="F53" s="58" t="s">
        <v>48</v>
      </c>
      <c r="G53" s="58" t="s">
        <v>91</v>
      </c>
      <c r="H53" s="58" t="s">
        <v>51</v>
      </c>
      <c r="I53" s="58" t="s">
        <v>92</v>
      </c>
      <c r="J53" s="58" t="s">
        <v>51</v>
      </c>
      <c r="K53" s="77">
        <v>45870</v>
      </c>
      <c r="L53" s="78">
        <v>3</v>
      </c>
      <c r="M53" s="58" t="s">
        <v>134</v>
      </c>
      <c r="N53" s="22"/>
    </row>
    <row r="54" spans="1:14" ht="15.75">
      <c r="A54" s="57"/>
      <c r="B54" s="27">
        <v>47</v>
      </c>
      <c r="C54" s="58" t="s">
        <v>98</v>
      </c>
      <c r="D54" s="58" t="s">
        <v>46</v>
      </c>
      <c r="E54" s="58" t="s">
        <v>47</v>
      </c>
      <c r="F54" s="58" t="s">
        <v>48</v>
      </c>
      <c r="G54" s="58" t="s">
        <v>91</v>
      </c>
      <c r="H54" s="58" t="s">
        <v>100</v>
      </c>
      <c r="I54" s="58" t="s">
        <v>92</v>
      </c>
      <c r="J54" s="58" t="s">
        <v>79</v>
      </c>
      <c r="K54" s="77">
        <v>45870</v>
      </c>
      <c r="L54" s="78">
        <v>1</v>
      </c>
      <c r="M54" s="58" t="s">
        <v>135</v>
      </c>
      <c r="N54" s="22"/>
    </row>
    <row r="55" spans="1:14" ht="15.75">
      <c r="A55" s="57"/>
      <c r="B55" s="27">
        <v>48</v>
      </c>
      <c r="C55" s="58" t="s">
        <v>94</v>
      </c>
      <c r="D55" s="58" t="s">
        <v>46</v>
      </c>
      <c r="E55" s="58" t="s">
        <v>47</v>
      </c>
      <c r="F55" s="58" t="s">
        <v>48</v>
      </c>
      <c r="G55" s="58" t="s">
        <v>91</v>
      </c>
      <c r="H55" s="58" t="s">
        <v>51</v>
      </c>
      <c r="I55" s="58" t="s">
        <v>92</v>
      </c>
      <c r="J55" s="58" t="s">
        <v>51</v>
      </c>
      <c r="K55" s="77">
        <v>45870</v>
      </c>
      <c r="L55" s="78">
        <v>1</v>
      </c>
      <c r="M55" s="58" t="s">
        <v>136</v>
      </c>
      <c r="N55" s="22"/>
    </row>
    <row r="56" spans="1:14" ht="15.75">
      <c r="A56" s="57"/>
      <c r="B56" s="27">
        <v>49</v>
      </c>
      <c r="C56" s="58" t="s">
        <v>94</v>
      </c>
      <c r="D56" s="58" t="s">
        <v>46</v>
      </c>
      <c r="E56" s="58" t="s">
        <v>47</v>
      </c>
      <c r="F56" s="58" t="s">
        <v>48</v>
      </c>
      <c r="G56" s="58" t="s">
        <v>91</v>
      </c>
      <c r="H56" s="58" t="s">
        <v>100</v>
      </c>
      <c r="I56" s="58" t="s">
        <v>92</v>
      </c>
      <c r="J56" s="58" t="s">
        <v>79</v>
      </c>
      <c r="K56" s="77">
        <v>45870</v>
      </c>
      <c r="L56" s="79">
        <v>1</v>
      </c>
      <c r="M56" s="58" t="s">
        <v>137</v>
      </c>
      <c r="N56" s="22"/>
    </row>
    <row r="57" spans="1:14" ht="15.75">
      <c r="A57" s="57"/>
      <c r="B57" s="27">
        <v>50</v>
      </c>
      <c r="C57" s="58" t="s">
        <v>109</v>
      </c>
      <c r="D57" s="58" t="s">
        <v>46</v>
      </c>
      <c r="E57" s="58" t="s">
        <v>47</v>
      </c>
      <c r="F57" s="58" t="s">
        <v>48</v>
      </c>
      <c r="G57" s="58" t="s">
        <v>91</v>
      </c>
      <c r="H57" s="58" t="s">
        <v>51</v>
      </c>
      <c r="I57" s="58" t="s">
        <v>92</v>
      </c>
      <c r="J57" s="58" t="s">
        <v>51</v>
      </c>
      <c r="K57" s="77">
        <v>45870</v>
      </c>
      <c r="L57" s="78">
        <v>1</v>
      </c>
      <c r="M57" s="58" t="s">
        <v>138</v>
      </c>
      <c r="N57" s="22"/>
    </row>
    <row r="58" spans="1:14" ht="15.75">
      <c r="A58" s="57"/>
      <c r="B58" s="27">
        <v>51</v>
      </c>
      <c r="C58" s="58" t="s">
        <v>90</v>
      </c>
      <c r="D58" s="58" t="s">
        <v>46</v>
      </c>
      <c r="E58" s="58" t="s">
        <v>47</v>
      </c>
      <c r="F58" s="58" t="s">
        <v>48</v>
      </c>
      <c r="G58" s="58" t="s">
        <v>91</v>
      </c>
      <c r="H58" s="58" t="s">
        <v>51</v>
      </c>
      <c r="I58" s="58" t="s">
        <v>92</v>
      </c>
      <c r="J58" s="58" t="s">
        <v>51</v>
      </c>
      <c r="K58" s="77">
        <v>45870</v>
      </c>
      <c r="L58" s="78">
        <v>2</v>
      </c>
      <c r="M58" s="58" t="s">
        <v>93</v>
      </c>
      <c r="N58" s="22"/>
    </row>
    <row r="59" spans="1:14" ht="15.75">
      <c r="A59" s="57"/>
      <c r="B59" s="27">
        <v>52</v>
      </c>
      <c r="C59" s="58" t="s">
        <v>90</v>
      </c>
      <c r="D59" s="58" t="s">
        <v>46</v>
      </c>
      <c r="E59" s="58" t="s">
        <v>47</v>
      </c>
      <c r="F59" s="58" t="s">
        <v>48</v>
      </c>
      <c r="G59" s="58" t="s">
        <v>91</v>
      </c>
      <c r="H59" s="58" t="s">
        <v>100</v>
      </c>
      <c r="I59" s="58" t="s">
        <v>92</v>
      </c>
      <c r="J59" s="58" t="s">
        <v>79</v>
      </c>
      <c r="K59" s="77">
        <v>45870</v>
      </c>
      <c r="L59" s="78">
        <v>1</v>
      </c>
      <c r="M59" s="58" t="s">
        <v>135</v>
      </c>
      <c r="N59" s="22"/>
    </row>
    <row r="60" spans="1:14" ht="15.75">
      <c r="A60" s="57"/>
      <c r="B60" s="27">
        <v>53</v>
      </c>
      <c r="C60" s="58" t="s">
        <v>54</v>
      </c>
      <c r="D60" s="58" t="s">
        <v>46</v>
      </c>
      <c r="E60" s="58" t="s">
        <v>47</v>
      </c>
      <c r="F60" s="58" t="s">
        <v>48</v>
      </c>
      <c r="G60" s="58" t="s">
        <v>91</v>
      </c>
      <c r="H60" s="58" t="s">
        <v>51</v>
      </c>
      <c r="I60" s="58" t="s">
        <v>92</v>
      </c>
      <c r="J60" s="58" t="s">
        <v>51</v>
      </c>
      <c r="K60" s="77">
        <v>45870</v>
      </c>
      <c r="L60" s="78">
        <v>2</v>
      </c>
      <c r="M60" s="58" t="s">
        <v>93</v>
      </c>
      <c r="N60" s="22"/>
    </row>
    <row r="61" spans="1:14" ht="15.75">
      <c r="A61" s="57"/>
      <c r="B61" s="27">
        <v>54</v>
      </c>
      <c r="C61" s="58" t="s">
        <v>54</v>
      </c>
      <c r="D61" s="58" t="s">
        <v>46</v>
      </c>
      <c r="E61" s="58" t="s">
        <v>47</v>
      </c>
      <c r="F61" s="58" t="s">
        <v>48</v>
      </c>
      <c r="G61" s="58" t="s">
        <v>91</v>
      </c>
      <c r="H61" s="58" t="s">
        <v>100</v>
      </c>
      <c r="I61" s="58" t="s">
        <v>92</v>
      </c>
      <c r="J61" s="58" t="s">
        <v>79</v>
      </c>
      <c r="K61" s="77">
        <v>45870</v>
      </c>
      <c r="L61" s="78">
        <v>1</v>
      </c>
      <c r="M61" s="58" t="s">
        <v>135</v>
      </c>
      <c r="N61" s="22"/>
    </row>
    <row r="62" spans="1:14" ht="15.75">
      <c r="A62" s="57"/>
      <c r="B62" s="27">
        <v>55</v>
      </c>
      <c r="C62" s="58" t="s">
        <v>103</v>
      </c>
      <c r="D62" s="58" t="s">
        <v>46</v>
      </c>
      <c r="E62" s="58" t="s">
        <v>47</v>
      </c>
      <c r="F62" s="58" t="s">
        <v>48</v>
      </c>
      <c r="G62" s="58" t="s">
        <v>91</v>
      </c>
      <c r="H62" s="58" t="s">
        <v>51</v>
      </c>
      <c r="I62" s="58" t="s">
        <v>92</v>
      </c>
      <c r="J62" s="58" t="s">
        <v>51</v>
      </c>
      <c r="K62" s="77">
        <v>45870</v>
      </c>
      <c r="L62" s="79">
        <v>1</v>
      </c>
      <c r="M62" s="58" t="s">
        <v>136</v>
      </c>
      <c r="N62" s="22"/>
    </row>
    <row r="63" spans="1:14" ht="15.75">
      <c r="A63" s="57"/>
      <c r="B63" s="27">
        <v>56</v>
      </c>
      <c r="C63" s="58" t="s">
        <v>109</v>
      </c>
      <c r="D63" s="58" t="s">
        <v>46</v>
      </c>
      <c r="E63" s="58" t="s">
        <v>47</v>
      </c>
      <c r="F63" s="58" t="s">
        <v>48</v>
      </c>
      <c r="G63" s="58" t="s">
        <v>91</v>
      </c>
      <c r="H63" s="58" t="s">
        <v>51</v>
      </c>
      <c r="I63" s="58" t="s">
        <v>104</v>
      </c>
      <c r="J63" s="58" t="s">
        <v>51</v>
      </c>
      <c r="K63" s="77">
        <v>45870</v>
      </c>
      <c r="L63" s="79">
        <v>14</v>
      </c>
      <c r="M63" s="58" t="s">
        <v>139</v>
      </c>
      <c r="N63" s="22"/>
    </row>
    <row r="64" spans="1:14" ht="15.75">
      <c r="A64" s="57"/>
      <c r="B64" s="27">
        <v>57</v>
      </c>
      <c r="C64" s="58" t="s">
        <v>140</v>
      </c>
      <c r="D64" s="58" t="s">
        <v>46</v>
      </c>
      <c r="E64" s="58" t="s">
        <v>47</v>
      </c>
      <c r="F64" s="58" t="s">
        <v>48</v>
      </c>
      <c r="G64" s="58" t="s">
        <v>91</v>
      </c>
      <c r="H64" s="58" t="s">
        <v>51</v>
      </c>
      <c r="I64" s="58" t="s">
        <v>104</v>
      </c>
      <c r="J64" s="58" t="s">
        <v>51</v>
      </c>
      <c r="K64" s="77">
        <v>45870</v>
      </c>
      <c r="L64" s="79">
        <v>1</v>
      </c>
      <c r="M64" s="58" t="s">
        <v>141</v>
      </c>
      <c r="N64" s="22"/>
    </row>
    <row r="65" spans="1:14" ht="15.75">
      <c r="A65" s="57"/>
      <c r="B65" s="27">
        <v>58</v>
      </c>
      <c r="C65" s="58" t="s">
        <v>94</v>
      </c>
      <c r="D65" s="58" t="s">
        <v>46</v>
      </c>
      <c r="E65" s="58" t="s">
        <v>47</v>
      </c>
      <c r="F65" s="58" t="s">
        <v>48</v>
      </c>
      <c r="G65" s="58" t="s">
        <v>91</v>
      </c>
      <c r="H65" s="58" t="s">
        <v>51</v>
      </c>
      <c r="I65" s="58" t="s">
        <v>104</v>
      </c>
      <c r="J65" s="58" t="s">
        <v>51</v>
      </c>
      <c r="K65" s="77">
        <v>45870</v>
      </c>
      <c r="L65" s="79">
        <v>4</v>
      </c>
      <c r="M65" s="58" t="s">
        <v>142</v>
      </c>
      <c r="N65" s="22"/>
    </row>
    <row r="66" spans="1:14" ht="15.75">
      <c r="A66" s="57"/>
      <c r="B66" s="27">
        <v>59</v>
      </c>
      <c r="C66" s="58" t="s">
        <v>94</v>
      </c>
      <c r="D66" s="58" t="s">
        <v>46</v>
      </c>
      <c r="E66" s="58" t="s">
        <v>47</v>
      </c>
      <c r="F66" s="58" t="s">
        <v>48</v>
      </c>
      <c r="G66" s="58" t="s">
        <v>91</v>
      </c>
      <c r="H66" s="58" t="s">
        <v>100</v>
      </c>
      <c r="I66" s="58" t="s">
        <v>104</v>
      </c>
      <c r="J66" s="58" t="s">
        <v>79</v>
      </c>
      <c r="K66" s="77">
        <v>45870</v>
      </c>
      <c r="L66" s="79">
        <v>1</v>
      </c>
      <c r="M66" s="58" t="s">
        <v>143</v>
      </c>
      <c r="N66" s="22"/>
    </row>
    <row r="67" spans="1:14" ht="15.75">
      <c r="A67" s="57"/>
      <c r="B67" s="27">
        <v>60</v>
      </c>
      <c r="C67" s="58" t="s">
        <v>98</v>
      </c>
      <c r="D67" s="58" t="s">
        <v>46</v>
      </c>
      <c r="E67" s="58" t="s">
        <v>47</v>
      </c>
      <c r="F67" s="58" t="s">
        <v>48</v>
      </c>
      <c r="G67" s="58" t="s">
        <v>91</v>
      </c>
      <c r="H67" s="58" t="s">
        <v>51</v>
      </c>
      <c r="I67" s="58" t="s">
        <v>104</v>
      </c>
      <c r="J67" s="58" t="s">
        <v>51</v>
      </c>
      <c r="K67" s="77">
        <v>45870</v>
      </c>
      <c r="L67" s="79">
        <v>11</v>
      </c>
      <c r="M67" s="58" t="s">
        <v>110</v>
      </c>
      <c r="N67" s="22"/>
    </row>
    <row r="68" spans="1:14" ht="15.75">
      <c r="A68" s="57"/>
      <c r="B68" s="27">
        <v>61</v>
      </c>
      <c r="C68" s="58" t="s">
        <v>90</v>
      </c>
      <c r="D68" s="58" t="s">
        <v>46</v>
      </c>
      <c r="E68" s="58" t="s">
        <v>47</v>
      </c>
      <c r="F68" s="58" t="s">
        <v>48</v>
      </c>
      <c r="G68" s="58" t="s">
        <v>91</v>
      </c>
      <c r="H68" s="58" t="s">
        <v>51</v>
      </c>
      <c r="I68" s="58" t="s">
        <v>104</v>
      </c>
      <c r="J68" s="58" t="s">
        <v>51</v>
      </c>
      <c r="K68" s="77">
        <v>45870</v>
      </c>
      <c r="L68" s="79">
        <v>8</v>
      </c>
      <c r="M68" s="58" t="s">
        <v>144</v>
      </c>
      <c r="N68" s="22"/>
    </row>
    <row r="69" spans="1:14" ht="15.75">
      <c r="A69" s="57"/>
      <c r="B69" s="27">
        <v>62</v>
      </c>
      <c r="C69" s="58" t="s">
        <v>96</v>
      </c>
      <c r="D69" s="58" t="s">
        <v>46</v>
      </c>
      <c r="E69" s="58" t="s">
        <v>47</v>
      </c>
      <c r="F69" s="58" t="s">
        <v>48</v>
      </c>
      <c r="G69" s="58" t="s">
        <v>91</v>
      </c>
      <c r="H69" s="58" t="s">
        <v>51</v>
      </c>
      <c r="I69" s="58" t="s">
        <v>104</v>
      </c>
      <c r="J69" s="58" t="s">
        <v>51</v>
      </c>
      <c r="K69" s="77">
        <v>45870</v>
      </c>
      <c r="L69" s="79">
        <v>2</v>
      </c>
      <c r="M69" s="58" t="s">
        <v>107</v>
      </c>
      <c r="N69" s="22"/>
    </row>
    <row r="70" spans="1:14" ht="15.75">
      <c r="A70" s="57"/>
      <c r="B70" s="27">
        <v>63</v>
      </c>
      <c r="C70" s="58" t="s">
        <v>145</v>
      </c>
      <c r="D70" s="58" t="s">
        <v>46</v>
      </c>
      <c r="E70" s="58" t="s">
        <v>47</v>
      </c>
      <c r="F70" s="58" t="s">
        <v>48</v>
      </c>
      <c r="G70" s="58" t="s">
        <v>91</v>
      </c>
      <c r="H70" s="58" t="s">
        <v>51</v>
      </c>
      <c r="I70" s="58" t="s">
        <v>104</v>
      </c>
      <c r="J70" s="58" t="s">
        <v>51</v>
      </c>
      <c r="K70" s="77">
        <v>45870</v>
      </c>
      <c r="L70" s="79">
        <v>1</v>
      </c>
      <c r="M70" s="58" t="s">
        <v>141</v>
      </c>
      <c r="N70" s="22"/>
    </row>
    <row r="71" spans="1:14" ht="15.75">
      <c r="A71" s="57"/>
      <c r="B71" s="27">
        <v>64</v>
      </c>
      <c r="C71" s="58" t="s">
        <v>145</v>
      </c>
      <c r="D71" s="58" t="s">
        <v>46</v>
      </c>
      <c r="E71" s="58" t="s">
        <v>47</v>
      </c>
      <c r="F71" s="58" t="s">
        <v>48</v>
      </c>
      <c r="G71" s="58" t="s">
        <v>91</v>
      </c>
      <c r="H71" s="58" t="s">
        <v>100</v>
      </c>
      <c r="I71" s="58" t="s">
        <v>104</v>
      </c>
      <c r="J71" s="58" t="s">
        <v>79</v>
      </c>
      <c r="K71" s="77">
        <v>45870</v>
      </c>
      <c r="L71" s="79">
        <v>1</v>
      </c>
      <c r="M71" s="58" t="s">
        <v>146</v>
      </c>
      <c r="N71" s="22"/>
    </row>
    <row r="72" spans="1:14" ht="15.75">
      <c r="A72" s="57"/>
      <c r="B72" s="27">
        <v>65</v>
      </c>
      <c r="C72" s="58" t="s">
        <v>102</v>
      </c>
      <c r="D72" s="60" t="s">
        <v>46</v>
      </c>
      <c r="E72" s="58" t="s">
        <v>47</v>
      </c>
      <c r="F72" s="58" t="s">
        <v>48</v>
      </c>
      <c r="G72" s="58" t="s">
        <v>91</v>
      </c>
      <c r="H72" s="58" t="s">
        <v>51</v>
      </c>
      <c r="I72" s="58" t="s">
        <v>104</v>
      </c>
      <c r="J72" s="58" t="s">
        <v>51</v>
      </c>
      <c r="K72" s="77">
        <v>45870</v>
      </c>
      <c r="L72" s="78">
        <v>1</v>
      </c>
      <c r="M72" s="59" t="s">
        <v>141</v>
      </c>
      <c r="N72" s="22"/>
    </row>
    <row r="73" spans="1:14" ht="15.75">
      <c r="A73" s="57"/>
      <c r="B73" s="27">
        <v>66</v>
      </c>
      <c r="C73" s="58" t="s">
        <v>103</v>
      </c>
      <c r="D73" s="60" t="s">
        <v>46</v>
      </c>
      <c r="E73" s="58" t="s">
        <v>47</v>
      </c>
      <c r="F73" s="58" t="s">
        <v>48</v>
      </c>
      <c r="G73" s="58" t="s">
        <v>91</v>
      </c>
      <c r="H73" s="58" t="s">
        <v>51</v>
      </c>
      <c r="I73" s="58" t="s">
        <v>104</v>
      </c>
      <c r="J73" s="58" t="s">
        <v>51</v>
      </c>
      <c r="K73" s="77">
        <v>45870</v>
      </c>
      <c r="L73" s="78">
        <v>2</v>
      </c>
      <c r="M73" s="58" t="s">
        <v>107</v>
      </c>
      <c r="N73" s="22"/>
    </row>
    <row r="74" spans="1:14" ht="15.75">
      <c r="A74" s="57"/>
      <c r="B74" s="27">
        <v>67</v>
      </c>
      <c r="C74" s="58" t="s">
        <v>147</v>
      </c>
      <c r="D74" s="60" t="s">
        <v>46</v>
      </c>
      <c r="E74" s="58" t="s">
        <v>47</v>
      </c>
      <c r="F74" s="58" t="s">
        <v>48</v>
      </c>
      <c r="G74" s="58" t="s">
        <v>49</v>
      </c>
      <c r="H74" s="58" t="s">
        <v>148</v>
      </c>
      <c r="I74" s="58"/>
      <c r="J74" s="58" t="s">
        <v>51</v>
      </c>
      <c r="K74" s="77">
        <v>45870</v>
      </c>
      <c r="L74" s="78"/>
      <c r="M74" s="58" t="s">
        <v>149</v>
      </c>
      <c r="N74" s="22"/>
    </row>
    <row r="75" spans="1:14" ht="15.75">
      <c r="A75" s="57"/>
      <c r="B75" s="27">
        <v>68</v>
      </c>
      <c r="C75" s="58" t="s">
        <v>147</v>
      </c>
      <c r="D75" s="60" t="s">
        <v>46</v>
      </c>
      <c r="E75" s="58" t="s">
        <v>47</v>
      </c>
      <c r="F75" s="58" t="s">
        <v>48</v>
      </c>
      <c r="G75" s="58" t="s">
        <v>49</v>
      </c>
      <c r="H75" s="58" t="s">
        <v>148</v>
      </c>
      <c r="I75" s="58"/>
      <c r="J75" s="58" t="s">
        <v>51</v>
      </c>
      <c r="K75" s="77">
        <v>45870</v>
      </c>
      <c r="L75" s="78"/>
      <c r="M75" s="58" t="s">
        <v>150</v>
      </c>
      <c r="N75" s="22"/>
    </row>
    <row r="76" spans="1:14" ht="15.75">
      <c r="A76" s="57"/>
      <c r="B76" s="27">
        <v>69</v>
      </c>
      <c r="C76" s="58" t="s">
        <v>147</v>
      </c>
      <c r="D76" s="60" t="s">
        <v>46</v>
      </c>
      <c r="E76" s="58" t="s">
        <v>47</v>
      </c>
      <c r="F76" s="58" t="s">
        <v>48</v>
      </c>
      <c r="G76" s="58" t="s">
        <v>49</v>
      </c>
      <c r="H76" s="58" t="s">
        <v>148</v>
      </c>
      <c r="I76" s="58"/>
      <c r="J76" s="58" t="s">
        <v>51</v>
      </c>
      <c r="K76" s="77">
        <v>45870</v>
      </c>
      <c r="L76" s="78"/>
      <c r="M76" s="58" t="s">
        <v>151</v>
      </c>
      <c r="N76" s="22"/>
    </row>
    <row r="77" spans="1:14" ht="15.75">
      <c r="A77" s="57"/>
      <c r="B77" s="27">
        <v>70</v>
      </c>
      <c r="C77" s="58" t="s">
        <v>147</v>
      </c>
      <c r="D77" s="60" t="s">
        <v>46</v>
      </c>
      <c r="E77" s="58" t="s">
        <v>47</v>
      </c>
      <c r="F77" s="58" t="s">
        <v>48</v>
      </c>
      <c r="G77" s="58" t="s">
        <v>49</v>
      </c>
      <c r="H77" s="58" t="s">
        <v>148</v>
      </c>
      <c r="I77" s="58"/>
      <c r="J77" s="58" t="s">
        <v>51</v>
      </c>
      <c r="K77" s="77">
        <v>45870</v>
      </c>
      <c r="L77" s="79"/>
      <c r="M77" s="58" t="s">
        <v>152</v>
      </c>
      <c r="N77" s="22"/>
    </row>
    <row r="78" spans="1:14" ht="15.75">
      <c r="A78" s="57"/>
      <c r="B78" s="27">
        <v>71</v>
      </c>
      <c r="C78" s="58" t="s">
        <v>147</v>
      </c>
      <c r="D78" s="60" t="s">
        <v>46</v>
      </c>
      <c r="E78" s="58" t="s">
        <v>47</v>
      </c>
      <c r="F78" s="58" t="s">
        <v>48</v>
      </c>
      <c r="G78" s="58" t="s">
        <v>49</v>
      </c>
      <c r="H78" s="58" t="s">
        <v>148</v>
      </c>
      <c r="I78" s="58"/>
      <c r="J78" s="58" t="s">
        <v>51</v>
      </c>
      <c r="K78" s="77">
        <v>45870</v>
      </c>
      <c r="L78" s="79"/>
      <c r="M78" s="58" t="s">
        <v>153</v>
      </c>
      <c r="N78" s="22"/>
    </row>
    <row r="79" spans="1:14" ht="15.75">
      <c r="A79" s="57"/>
      <c r="B79" s="27">
        <v>72</v>
      </c>
      <c r="C79" s="58" t="s">
        <v>154</v>
      </c>
      <c r="D79" s="60" t="s">
        <v>77</v>
      </c>
      <c r="E79" s="58" t="s">
        <v>47</v>
      </c>
      <c r="F79" s="58" t="s">
        <v>48</v>
      </c>
      <c r="G79" s="58" t="s">
        <v>78</v>
      </c>
      <c r="H79" s="58" t="s">
        <v>148</v>
      </c>
      <c r="I79" s="58"/>
      <c r="J79" s="58" t="s">
        <v>79</v>
      </c>
      <c r="K79" s="77">
        <v>45870</v>
      </c>
      <c r="L79" s="79"/>
      <c r="M79" s="59" t="s">
        <v>155</v>
      </c>
      <c r="N79" s="22"/>
    </row>
    <row r="80" spans="1:14" ht="15.75">
      <c r="A80" s="57"/>
      <c r="B80" s="27">
        <v>73</v>
      </c>
      <c r="C80" s="58" t="s">
        <v>156</v>
      </c>
      <c r="D80" s="60" t="s">
        <v>77</v>
      </c>
      <c r="E80" s="58" t="s">
        <v>47</v>
      </c>
      <c r="F80" s="58" t="s">
        <v>48</v>
      </c>
      <c r="G80" s="58" t="s">
        <v>78</v>
      </c>
      <c r="H80" s="58" t="s">
        <v>148</v>
      </c>
      <c r="I80" s="58"/>
      <c r="J80" s="58" t="s">
        <v>79</v>
      </c>
      <c r="K80" s="77">
        <v>45870</v>
      </c>
      <c r="L80" s="79"/>
      <c r="M80" s="58" t="s">
        <v>155</v>
      </c>
      <c r="N80" s="22"/>
    </row>
    <row r="81" spans="1:14" ht="15.75">
      <c r="A81" s="57"/>
      <c r="B81" s="27">
        <v>74</v>
      </c>
      <c r="C81" s="58" t="s">
        <v>117</v>
      </c>
      <c r="D81" s="60" t="s">
        <v>46</v>
      </c>
      <c r="E81" s="58" t="s">
        <v>47</v>
      </c>
      <c r="F81" s="58" t="s">
        <v>118</v>
      </c>
      <c r="G81" s="58" t="s">
        <v>122</v>
      </c>
      <c r="H81" s="58" t="s">
        <v>157</v>
      </c>
      <c r="I81" s="58"/>
      <c r="J81" s="58" t="s">
        <v>51</v>
      </c>
      <c r="K81" s="77">
        <v>45901</v>
      </c>
      <c r="L81" s="78"/>
      <c r="M81" s="58" t="s">
        <v>158</v>
      </c>
      <c r="N81" s="22"/>
    </row>
    <row r="82" spans="1:14" ht="15.75">
      <c r="A82" s="57"/>
      <c r="B82" s="27">
        <v>75</v>
      </c>
      <c r="C82" s="58" t="s">
        <v>159</v>
      </c>
      <c r="D82" s="60" t="s">
        <v>46</v>
      </c>
      <c r="E82" s="58" t="s">
        <v>160</v>
      </c>
      <c r="F82" s="58" t="s">
        <v>118</v>
      </c>
      <c r="G82" s="58" t="s">
        <v>122</v>
      </c>
      <c r="H82" s="58" t="s">
        <v>161</v>
      </c>
      <c r="I82" s="58"/>
      <c r="J82" s="58" t="s">
        <v>51</v>
      </c>
      <c r="K82" s="77">
        <v>45870</v>
      </c>
      <c r="L82" s="78"/>
      <c r="M82" s="58" t="s">
        <v>162</v>
      </c>
      <c r="N82" s="22"/>
    </row>
    <row r="83" spans="1:14" ht="15.75">
      <c r="A83" s="57"/>
      <c r="B83" s="27">
        <v>76</v>
      </c>
      <c r="C83" s="58" t="s">
        <v>66</v>
      </c>
      <c r="D83" s="60" t="s">
        <v>46</v>
      </c>
      <c r="E83" s="58" t="s">
        <v>160</v>
      </c>
      <c r="F83" s="58" t="s">
        <v>118</v>
      </c>
      <c r="G83" s="58" t="s">
        <v>119</v>
      </c>
      <c r="H83" s="58" t="s">
        <v>161</v>
      </c>
      <c r="I83" s="58"/>
      <c r="J83" s="58" t="s">
        <v>51</v>
      </c>
      <c r="K83" s="77">
        <v>45870</v>
      </c>
      <c r="L83" s="78"/>
      <c r="M83" s="58" t="s">
        <v>163</v>
      </c>
      <c r="N83" s="22"/>
    </row>
    <row r="84" spans="1:14" ht="15.75">
      <c r="A84" s="57"/>
      <c r="B84" s="27">
        <v>77</v>
      </c>
      <c r="C84" s="58" t="s">
        <v>164</v>
      </c>
      <c r="D84" s="60" t="s">
        <v>46</v>
      </c>
      <c r="E84" s="58" t="s">
        <v>160</v>
      </c>
      <c r="F84" s="58" t="s">
        <v>118</v>
      </c>
      <c r="G84" s="58" t="s">
        <v>119</v>
      </c>
      <c r="H84" s="58" t="s">
        <v>161</v>
      </c>
      <c r="I84" s="58"/>
      <c r="J84" s="58" t="s">
        <v>51</v>
      </c>
      <c r="K84" s="77">
        <v>45870</v>
      </c>
      <c r="L84" s="78"/>
      <c r="M84" s="58" t="s">
        <v>163</v>
      </c>
      <c r="N84" s="22"/>
    </row>
    <row r="85" spans="1:14" ht="15.75">
      <c r="A85" s="57"/>
      <c r="B85" s="27">
        <v>78</v>
      </c>
      <c r="C85" s="58" t="s">
        <v>165</v>
      </c>
      <c r="D85" s="60" t="s">
        <v>46</v>
      </c>
      <c r="E85" s="58" t="s">
        <v>160</v>
      </c>
      <c r="F85" s="58" t="s">
        <v>48</v>
      </c>
      <c r="G85" s="58" t="s">
        <v>114</v>
      </c>
      <c r="H85" s="58" t="s">
        <v>166</v>
      </c>
      <c r="I85" s="58"/>
      <c r="J85" s="58" t="s">
        <v>51</v>
      </c>
      <c r="K85" s="77">
        <v>45839</v>
      </c>
      <c r="L85" s="78"/>
      <c r="M85" s="58" t="s">
        <v>167</v>
      </c>
      <c r="N85" s="22"/>
    </row>
    <row r="86" spans="1:14" ht="15.75">
      <c r="A86" s="57"/>
      <c r="B86" s="27">
        <v>79</v>
      </c>
      <c r="C86" s="58" t="s">
        <v>168</v>
      </c>
      <c r="D86" s="60" t="s">
        <v>46</v>
      </c>
      <c r="E86" s="58" t="s">
        <v>160</v>
      </c>
      <c r="F86" s="58" t="s">
        <v>48</v>
      </c>
      <c r="G86" s="58" t="s">
        <v>114</v>
      </c>
      <c r="H86" s="58" t="s">
        <v>166</v>
      </c>
      <c r="I86" s="58"/>
      <c r="J86" s="58" t="s">
        <v>51</v>
      </c>
      <c r="K86" s="77">
        <v>45839</v>
      </c>
      <c r="L86" s="78"/>
      <c r="M86" s="58" t="s">
        <v>169</v>
      </c>
      <c r="N86" s="22"/>
    </row>
    <row r="87" spans="1:14" ht="15.75">
      <c r="A87" s="57"/>
      <c r="B87" s="27">
        <v>80</v>
      </c>
      <c r="C87" s="58" t="s">
        <v>73</v>
      </c>
      <c r="D87" s="60" t="s">
        <v>46</v>
      </c>
      <c r="E87" s="58" t="s">
        <v>160</v>
      </c>
      <c r="F87" s="58" t="s">
        <v>48</v>
      </c>
      <c r="G87" s="58" t="s">
        <v>114</v>
      </c>
      <c r="H87" s="58" t="s">
        <v>166</v>
      </c>
      <c r="I87" s="58"/>
      <c r="J87" s="58" t="s">
        <v>51</v>
      </c>
      <c r="K87" s="77">
        <v>45839</v>
      </c>
      <c r="L87" s="79"/>
      <c r="M87" s="58" t="s">
        <v>170</v>
      </c>
      <c r="N87" s="22"/>
    </row>
    <row r="88" spans="1:14" ht="15.75">
      <c r="A88" s="57"/>
      <c r="B88" s="27">
        <v>81</v>
      </c>
      <c r="C88" s="58" t="s">
        <v>171</v>
      </c>
      <c r="D88" s="60" t="s">
        <v>46</v>
      </c>
      <c r="E88" s="58" t="s">
        <v>160</v>
      </c>
      <c r="F88" s="58" t="s">
        <v>48</v>
      </c>
      <c r="G88" s="58" t="s">
        <v>114</v>
      </c>
      <c r="H88" s="58" t="s">
        <v>166</v>
      </c>
      <c r="I88" s="58"/>
      <c r="J88" s="58" t="s">
        <v>51</v>
      </c>
      <c r="K88" s="77">
        <v>45839</v>
      </c>
      <c r="L88" s="79"/>
      <c r="M88" s="58" t="s">
        <v>172</v>
      </c>
      <c r="N88" s="22"/>
    </row>
    <row r="89" spans="1:14" ht="15.75">
      <c r="A89" s="57"/>
      <c r="B89" s="27">
        <v>82</v>
      </c>
      <c r="C89" s="58" t="s">
        <v>173</v>
      </c>
      <c r="D89" s="60" t="s">
        <v>46</v>
      </c>
      <c r="E89" s="58" t="s">
        <v>160</v>
      </c>
      <c r="F89" s="58" t="s">
        <v>48</v>
      </c>
      <c r="G89" s="58" t="s">
        <v>114</v>
      </c>
      <c r="H89" s="58" t="s">
        <v>166</v>
      </c>
      <c r="I89" s="58"/>
      <c r="J89" s="58" t="s">
        <v>51</v>
      </c>
      <c r="K89" s="77">
        <v>45839</v>
      </c>
      <c r="L89" s="79"/>
      <c r="M89" s="58" t="s">
        <v>174</v>
      </c>
      <c r="N89" s="22"/>
    </row>
    <row r="90" spans="1:14" ht="15.75">
      <c r="A90" s="57"/>
      <c r="B90" s="27">
        <v>83</v>
      </c>
      <c r="C90" s="58" t="s">
        <v>175</v>
      </c>
      <c r="D90" s="60" t="s">
        <v>46</v>
      </c>
      <c r="E90" s="58" t="s">
        <v>160</v>
      </c>
      <c r="F90" s="58" t="s">
        <v>48</v>
      </c>
      <c r="G90" s="58" t="s">
        <v>114</v>
      </c>
      <c r="H90" s="58" t="s">
        <v>166</v>
      </c>
      <c r="I90" s="58"/>
      <c r="J90" s="58" t="s">
        <v>51</v>
      </c>
      <c r="K90" s="77">
        <v>45839</v>
      </c>
      <c r="L90" s="79"/>
      <c r="M90" s="58" t="s">
        <v>176</v>
      </c>
      <c r="N90" s="22"/>
    </row>
    <row r="91" spans="1:14" ht="15.75">
      <c r="A91" s="57"/>
      <c r="B91" s="27">
        <v>84</v>
      </c>
      <c r="C91" s="58" t="s">
        <v>177</v>
      </c>
      <c r="D91" s="60" t="s">
        <v>46</v>
      </c>
      <c r="E91" s="58" t="s">
        <v>160</v>
      </c>
      <c r="F91" s="58" t="s">
        <v>48</v>
      </c>
      <c r="G91" s="58" t="s">
        <v>114</v>
      </c>
      <c r="H91" s="58" t="s">
        <v>166</v>
      </c>
      <c r="I91" s="58"/>
      <c r="J91" s="58" t="s">
        <v>51</v>
      </c>
      <c r="K91" s="77">
        <v>45839</v>
      </c>
      <c r="L91" s="79"/>
      <c r="M91" s="58" t="s">
        <v>178</v>
      </c>
      <c r="N91" s="22"/>
    </row>
    <row r="92" spans="1:14" ht="15.75">
      <c r="A92" s="57"/>
      <c r="B92" s="27">
        <v>85</v>
      </c>
      <c r="C92" s="58" t="s">
        <v>179</v>
      </c>
      <c r="D92" s="60" t="s">
        <v>46</v>
      </c>
      <c r="E92" s="58" t="s">
        <v>160</v>
      </c>
      <c r="F92" s="58" t="s">
        <v>48</v>
      </c>
      <c r="G92" s="58" t="s">
        <v>114</v>
      </c>
      <c r="H92" s="58" t="s">
        <v>166</v>
      </c>
      <c r="I92" s="58"/>
      <c r="J92" s="58" t="s">
        <v>51</v>
      </c>
      <c r="K92" s="77">
        <v>45839</v>
      </c>
      <c r="L92" s="79"/>
      <c r="M92" s="58" t="s">
        <v>180</v>
      </c>
      <c r="N92" s="22"/>
    </row>
    <row r="93" spans="1:14" ht="15.75">
      <c r="A93" s="57"/>
      <c r="B93" s="27">
        <v>86</v>
      </c>
      <c r="C93" s="58" t="s">
        <v>179</v>
      </c>
      <c r="D93" s="60" t="s">
        <v>46</v>
      </c>
      <c r="E93" s="58" t="s">
        <v>160</v>
      </c>
      <c r="F93" s="58" t="s">
        <v>84</v>
      </c>
      <c r="G93" s="58" t="s">
        <v>181</v>
      </c>
      <c r="H93" s="58" t="s">
        <v>166</v>
      </c>
      <c r="I93" s="58"/>
      <c r="J93" s="58" t="s">
        <v>51</v>
      </c>
      <c r="K93" s="77">
        <v>45839</v>
      </c>
      <c r="L93" s="79"/>
      <c r="M93" s="58" t="s">
        <v>182</v>
      </c>
      <c r="N93" s="22"/>
    </row>
    <row r="94" spans="1:14" ht="15.75">
      <c r="A94" s="57"/>
      <c r="B94" s="27">
        <v>87</v>
      </c>
      <c r="C94" s="58" t="s">
        <v>154</v>
      </c>
      <c r="D94" s="60" t="s">
        <v>46</v>
      </c>
      <c r="E94" s="58" t="s">
        <v>160</v>
      </c>
      <c r="F94" s="58" t="s">
        <v>48</v>
      </c>
      <c r="G94" s="58" t="s">
        <v>114</v>
      </c>
      <c r="H94" s="58" t="s">
        <v>183</v>
      </c>
      <c r="I94" s="58"/>
      <c r="J94" s="58" t="s">
        <v>51</v>
      </c>
      <c r="K94" s="77">
        <v>45839</v>
      </c>
      <c r="L94" s="79"/>
      <c r="M94" s="58" t="s">
        <v>184</v>
      </c>
      <c r="N94" s="22"/>
    </row>
    <row r="95" spans="1:14" ht="15.75">
      <c r="A95" s="57"/>
      <c r="B95" s="27">
        <v>88</v>
      </c>
      <c r="C95" s="58" t="s">
        <v>159</v>
      </c>
      <c r="D95" s="60" t="s">
        <v>46</v>
      </c>
      <c r="E95" s="58" t="s">
        <v>160</v>
      </c>
      <c r="F95" s="58" t="s">
        <v>48</v>
      </c>
      <c r="G95" s="58" t="s">
        <v>114</v>
      </c>
      <c r="H95" s="58" t="s">
        <v>183</v>
      </c>
      <c r="I95" s="58"/>
      <c r="J95" s="58" t="s">
        <v>51</v>
      </c>
      <c r="K95" s="77">
        <v>45839</v>
      </c>
      <c r="L95" s="79"/>
      <c r="M95" s="58" t="s">
        <v>184</v>
      </c>
      <c r="N95" s="22"/>
    </row>
    <row r="96" spans="1:14" ht="15.75">
      <c r="A96" s="57"/>
      <c r="B96" s="27">
        <v>89</v>
      </c>
      <c r="C96" s="58" t="s">
        <v>140</v>
      </c>
      <c r="D96" s="60" t="s">
        <v>46</v>
      </c>
      <c r="E96" s="58" t="s">
        <v>160</v>
      </c>
      <c r="F96" s="58" t="s">
        <v>48</v>
      </c>
      <c r="G96" s="58" t="s">
        <v>114</v>
      </c>
      <c r="H96" s="58" t="s">
        <v>183</v>
      </c>
      <c r="I96" s="58"/>
      <c r="J96" s="58" t="s">
        <v>51</v>
      </c>
      <c r="K96" s="77">
        <v>45839</v>
      </c>
      <c r="L96" s="78"/>
      <c r="M96" s="59" t="s">
        <v>184</v>
      </c>
      <c r="N96" s="22"/>
    </row>
    <row r="97" spans="1:14" ht="15.75">
      <c r="A97" s="57"/>
      <c r="B97" s="27">
        <v>90</v>
      </c>
      <c r="C97" s="58" t="s">
        <v>185</v>
      </c>
      <c r="D97" s="60" t="s">
        <v>46</v>
      </c>
      <c r="E97" s="58" t="s">
        <v>160</v>
      </c>
      <c r="F97" s="58" t="s">
        <v>48</v>
      </c>
      <c r="G97" s="58" t="s">
        <v>114</v>
      </c>
      <c r="H97" s="58" t="s">
        <v>183</v>
      </c>
      <c r="I97" s="58"/>
      <c r="J97" s="58" t="s">
        <v>51</v>
      </c>
      <c r="K97" s="77">
        <v>45839</v>
      </c>
      <c r="L97" s="78"/>
      <c r="M97" s="59" t="s">
        <v>184</v>
      </c>
      <c r="N97" s="22"/>
    </row>
    <row r="98" spans="1:14" ht="15.75">
      <c r="A98" s="57"/>
      <c r="B98" s="27">
        <v>91</v>
      </c>
      <c r="C98" s="58" t="s">
        <v>186</v>
      </c>
      <c r="D98" s="60" t="s">
        <v>46</v>
      </c>
      <c r="E98" s="58" t="s">
        <v>160</v>
      </c>
      <c r="F98" s="58" t="s">
        <v>48</v>
      </c>
      <c r="G98" s="58" t="s">
        <v>114</v>
      </c>
      <c r="H98" s="58" t="s">
        <v>183</v>
      </c>
      <c r="I98" s="58"/>
      <c r="J98" s="58" t="s">
        <v>51</v>
      </c>
      <c r="K98" s="77">
        <v>45839</v>
      </c>
      <c r="L98" s="78"/>
      <c r="M98" s="59" t="s">
        <v>184</v>
      </c>
      <c r="N98" s="22"/>
    </row>
    <row r="99" spans="1:14" ht="15.75">
      <c r="A99" s="57"/>
      <c r="B99" s="27">
        <v>92</v>
      </c>
      <c r="C99" s="58" t="s">
        <v>187</v>
      </c>
      <c r="D99" s="60" t="s">
        <v>46</v>
      </c>
      <c r="E99" s="58" t="s">
        <v>160</v>
      </c>
      <c r="F99" s="58" t="s">
        <v>48</v>
      </c>
      <c r="G99" s="58" t="s">
        <v>114</v>
      </c>
      <c r="H99" s="58" t="s">
        <v>183</v>
      </c>
      <c r="I99" s="58"/>
      <c r="J99" s="58" t="s">
        <v>51</v>
      </c>
      <c r="K99" s="77">
        <v>45839</v>
      </c>
      <c r="L99" s="78"/>
      <c r="M99" s="58" t="s">
        <v>184</v>
      </c>
      <c r="N99" s="22"/>
    </row>
    <row r="100" spans="1:14" ht="15.75">
      <c r="A100" s="57"/>
      <c r="B100" s="27">
        <v>93</v>
      </c>
      <c r="C100" s="58" t="s">
        <v>56</v>
      </c>
      <c r="D100" s="60" t="s">
        <v>46</v>
      </c>
      <c r="E100" s="58" t="s">
        <v>160</v>
      </c>
      <c r="F100" s="58" t="s">
        <v>48</v>
      </c>
      <c r="G100" s="58" t="s">
        <v>114</v>
      </c>
      <c r="H100" s="58" t="s">
        <v>188</v>
      </c>
      <c r="I100" s="58"/>
      <c r="J100" s="58" t="s">
        <v>51</v>
      </c>
      <c r="K100" s="77">
        <v>45839</v>
      </c>
      <c r="L100" s="78"/>
      <c r="M100" s="58" t="s">
        <v>189</v>
      </c>
      <c r="N100" s="22"/>
    </row>
    <row r="101" spans="1:14" ht="15.75">
      <c r="A101" s="57"/>
      <c r="B101" s="27">
        <v>94</v>
      </c>
      <c r="C101" s="58" t="s">
        <v>190</v>
      </c>
      <c r="D101" s="60" t="s">
        <v>46</v>
      </c>
      <c r="E101" s="58" t="s">
        <v>160</v>
      </c>
      <c r="F101" s="58" t="s">
        <v>48</v>
      </c>
      <c r="G101" s="58" t="s">
        <v>114</v>
      </c>
      <c r="H101" s="58" t="s">
        <v>183</v>
      </c>
      <c r="I101" s="58"/>
      <c r="J101" s="58" t="s">
        <v>51</v>
      </c>
      <c r="K101" s="77">
        <v>45839</v>
      </c>
      <c r="L101" s="78"/>
      <c r="M101" s="58" t="s">
        <v>184</v>
      </c>
      <c r="N101" s="22"/>
    </row>
    <row r="102" spans="1:14" ht="15.75">
      <c r="A102" s="57"/>
      <c r="B102" s="27">
        <v>95</v>
      </c>
      <c r="C102" s="58" t="s">
        <v>191</v>
      </c>
      <c r="D102" s="60" t="s">
        <v>46</v>
      </c>
      <c r="E102" s="58" t="s">
        <v>160</v>
      </c>
      <c r="F102" s="58" t="s">
        <v>48</v>
      </c>
      <c r="G102" s="58" t="s">
        <v>114</v>
      </c>
      <c r="H102" s="58" t="s">
        <v>183</v>
      </c>
      <c r="I102" s="58"/>
      <c r="J102" s="58" t="s">
        <v>51</v>
      </c>
      <c r="K102" s="77">
        <v>45839</v>
      </c>
      <c r="L102" s="78"/>
      <c r="M102" s="58" t="s">
        <v>192</v>
      </c>
      <c r="N102" s="22"/>
    </row>
    <row r="103" spans="1:14" ht="15.75">
      <c r="A103" s="57"/>
      <c r="B103" s="27">
        <v>96</v>
      </c>
      <c r="C103" s="58" t="s">
        <v>193</v>
      </c>
      <c r="D103" s="60" t="s">
        <v>46</v>
      </c>
      <c r="E103" s="58" t="s">
        <v>160</v>
      </c>
      <c r="F103" s="58" t="s">
        <v>48</v>
      </c>
      <c r="G103" s="58" t="s">
        <v>114</v>
      </c>
      <c r="H103" s="58" t="s">
        <v>183</v>
      </c>
      <c r="I103" s="58"/>
      <c r="J103" s="58" t="s">
        <v>51</v>
      </c>
      <c r="K103" s="77">
        <v>45839</v>
      </c>
      <c r="L103" s="78"/>
      <c r="M103" s="58" t="s">
        <v>184</v>
      </c>
      <c r="N103" s="22"/>
    </row>
    <row r="104" spans="1:14" ht="15.75">
      <c r="A104" s="57"/>
      <c r="B104" s="27">
        <v>97</v>
      </c>
      <c r="C104" s="58" t="s">
        <v>66</v>
      </c>
      <c r="D104" s="60" t="s">
        <v>46</v>
      </c>
      <c r="E104" s="58" t="s">
        <v>160</v>
      </c>
      <c r="F104" s="58" t="s">
        <v>48</v>
      </c>
      <c r="G104" s="58" t="s">
        <v>114</v>
      </c>
      <c r="H104" s="58" t="s">
        <v>183</v>
      </c>
      <c r="I104" s="58"/>
      <c r="J104" s="58" t="s">
        <v>51</v>
      </c>
      <c r="K104" s="77">
        <v>45839</v>
      </c>
      <c r="L104" s="78"/>
      <c r="M104" s="58" t="s">
        <v>184</v>
      </c>
      <c r="N104" s="22"/>
    </row>
    <row r="105" spans="1:14" ht="15.75">
      <c r="A105" s="57"/>
      <c r="B105" s="27">
        <v>98</v>
      </c>
      <c r="C105" s="58" t="s">
        <v>75</v>
      </c>
      <c r="D105" s="60" t="s">
        <v>46</v>
      </c>
      <c r="E105" s="58" t="s">
        <v>160</v>
      </c>
      <c r="F105" s="58" t="s">
        <v>48</v>
      </c>
      <c r="G105" s="58" t="s">
        <v>114</v>
      </c>
      <c r="H105" s="58" t="s">
        <v>166</v>
      </c>
      <c r="I105" s="58"/>
      <c r="J105" s="58" t="s">
        <v>51</v>
      </c>
      <c r="K105" s="77">
        <v>45839</v>
      </c>
      <c r="L105" s="78"/>
      <c r="M105" s="58" t="s">
        <v>194</v>
      </c>
      <c r="N105" s="22"/>
    </row>
    <row r="106" spans="1:14" ht="15.75">
      <c r="A106" s="57"/>
      <c r="B106" s="27">
        <v>99</v>
      </c>
      <c r="C106" s="58" t="s">
        <v>195</v>
      </c>
      <c r="D106" s="60" t="s">
        <v>46</v>
      </c>
      <c r="E106" s="58" t="s">
        <v>160</v>
      </c>
      <c r="F106" s="58" t="s">
        <v>48</v>
      </c>
      <c r="G106" s="58" t="s">
        <v>114</v>
      </c>
      <c r="H106" s="58" t="s">
        <v>196</v>
      </c>
      <c r="I106" s="58"/>
      <c r="J106" s="58" t="s">
        <v>51</v>
      </c>
      <c r="K106" s="77">
        <v>45839</v>
      </c>
      <c r="L106" s="78"/>
      <c r="M106" s="59" t="s">
        <v>197</v>
      </c>
      <c r="N106" s="22"/>
    </row>
    <row r="107" spans="1:14" ht="15.75">
      <c r="A107" s="57"/>
      <c r="B107" s="27">
        <v>100</v>
      </c>
      <c r="C107" s="58" t="s">
        <v>198</v>
      </c>
      <c r="D107" s="60" t="s">
        <v>46</v>
      </c>
      <c r="E107" s="58" t="s">
        <v>160</v>
      </c>
      <c r="F107" s="58" t="s">
        <v>48</v>
      </c>
      <c r="G107" s="58" t="s">
        <v>114</v>
      </c>
      <c r="H107" s="58" t="s">
        <v>166</v>
      </c>
      <c r="I107" s="58"/>
      <c r="J107" s="58" t="s">
        <v>51</v>
      </c>
      <c r="K107" s="77">
        <v>45839</v>
      </c>
      <c r="L107" s="78"/>
      <c r="M107" s="58" t="s">
        <v>199</v>
      </c>
      <c r="N107" s="22"/>
    </row>
    <row r="108" spans="1:14" ht="15.75">
      <c r="A108" s="57"/>
      <c r="B108" s="27">
        <v>101</v>
      </c>
      <c r="C108" s="58" t="s">
        <v>45</v>
      </c>
      <c r="D108" s="60" t="s">
        <v>46</v>
      </c>
      <c r="E108" s="58" t="s">
        <v>160</v>
      </c>
      <c r="F108" s="58" t="s">
        <v>48</v>
      </c>
      <c r="G108" s="58" t="s">
        <v>114</v>
      </c>
      <c r="H108" s="58" t="s">
        <v>196</v>
      </c>
      <c r="I108" s="58"/>
      <c r="J108" s="58" t="s">
        <v>51</v>
      </c>
      <c r="K108" s="77">
        <v>45839</v>
      </c>
      <c r="L108" s="79"/>
      <c r="M108" s="58" t="s">
        <v>200</v>
      </c>
      <c r="N108" s="22"/>
    </row>
    <row r="109" spans="1:14" ht="15.75">
      <c r="A109" s="57"/>
      <c r="B109" s="27">
        <v>102</v>
      </c>
      <c r="C109" s="58" t="s">
        <v>201</v>
      </c>
      <c r="D109" s="60" t="s">
        <v>46</v>
      </c>
      <c r="E109" s="58" t="s">
        <v>160</v>
      </c>
      <c r="F109" s="58" t="s">
        <v>48</v>
      </c>
      <c r="G109" s="58" t="s">
        <v>114</v>
      </c>
      <c r="H109" s="58" t="s">
        <v>196</v>
      </c>
      <c r="I109" s="58"/>
      <c r="J109" s="58" t="s">
        <v>51</v>
      </c>
      <c r="K109" s="77">
        <v>45839</v>
      </c>
      <c r="L109" s="79"/>
      <c r="M109" s="58" t="s">
        <v>197</v>
      </c>
      <c r="N109" s="22"/>
    </row>
    <row r="110" spans="1:14" ht="31.5">
      <c r="A110" s="57"/>
      <c r="B110" s="27">
        <v>103</v>
      </c>
      <c r="C110" s="58" t="s">
        <v>147</v>
      </c>
      <c r="D110" s="60" t="s">
        <v>46</v>
      </c>
      <c r="E110" s="58" t="s">
        <v>47</v>
      </c>
      <c r="F110" s="58" t="s">
        <v>48</v>
      </c>
      <c r="G110" s="58" t="s">
        <v>49</v>
      </c>
      <c r="H110" s="58" t="s">
        <v>148</v>
      </c>
      <c r="I110" s="58"/>
      <c r="J110" s="58" t="s">
        <v>51</v>
      </c>
      <c r="K110" s="77">
        <v>45870</v>
      </c>
      <c r="L110" s="79"/>
      <c r="M110" s="59" t="s">
        <v>202</v>
      </c>
      <c r="N110" s="22"/>
    </row>
    <row r="111" spans="1:14" ht="15.75">
      <c r="A111" s="57"/>
      <c r="B111" s="27">
        <v>104</v>
      </c>
      <c r="C111" s="58" t="s">
        <v>147</v>
      </c>
      <c r="D111" s="60" t="s">
        <v>46</v>
      </c>
      <c r="E111" s="58" t="s">
        <v>47</v>
      </c>
      <c r="F111" s="58" t="s">
        <v>48</v>
      </c>
      <c r="G111" s="58" t="s">
        <v>49</v>
      </c>
      <c r="H111" s="58" t="s">
        <v>148</v>
      </c>
      <c r="I111" s="58"/>
      <c r="J111" s="58" t="s">
        <v>51</v>
      </c>
      <c r="K111" s="77">
        <v>45870</v>
      </c>
      <c r="L111" s="79"/>
      <c r="M111" s="58" t="s">
        <v>203</v>
      </c>
      <c r="N111" s="22"/>
    </row>
    <row r="112" spans="1:14" ht="15.75">
      <c r="A112" s="57"/>
      <c r="B112" s="27">
        <v>105</v>
      </c>
      <c r="C112" s="58" t="s">
        <v>58</v>
      </c>
      <c r="D112" s="60" t="s">
        <v>46</v>
      </c>
      <c r="E112" s="58" t="s">
        <v>47</v>
      </c>
      <c r="F112" s="58" t="s">
        <v>118</v>
      </c>
      <c r="G112" s="58" t="s">
        <v>122</v>
      </c>
      <c r="H112" s="58" t="s">
        <v>157</v>
      </c>
      <c r="I112" s="58"/>
      <c r="J112" s="58" t="s">
        <v>51</v>
      </c>
      <c r="K112" s="77">
        <v>45901</v>
      </c>
      <c r="L112" s="79"/>
      <c r="M112" s="58" t="s">
        <v>158</v>
      </c>
      <c r="N112" s="22"/>
    </row>
    <row r="113" spans="1:14" ht="15.75">
      <c r="A113" s="57"/>
      <c r="B113" s="27">
        <v>106</v>
      </c>
      <c r="C113" s="58" t="s">
        <v>94</v>
      </c>
      <c r="D113" s="60" t="s">
        <v>46</v>
      </c>
      <c r="E113" s="58" t="s">
        <v>47</v>
      </c>
      <c r="F113" s="58" t="s">
        <v>48</v>
      </c>
      <c r="G113" s="58" t="s">
        <v>91</v>
      </c>
      <c r="H113" s="58" t="s">
        <v>51</v>
      </c>
      <c r="I113" s="58" t="s">
        <v>92</v>
      </c>
      <c r="J113" s="58" t="s">
        <v>51</v>
      </c>
      <c r="K113" s="77">
        <v>45901</v>
      </c>
      <c r="L113" s="79">
        <v>1</v>
      </c>
      <c r="M113" s="58" t="s">
        <v>204</v>
      </c>
      <c r="N113" s="22"/>
    </row>
    <row r="114" spans="1:14" ht="15.75">
      <c r="A114" s="57"/>
      <c r="B114" s="27">
        <v>107</v>
      </c>
      <c r="C114" s="58" t="s">
        <v>94</v>
      </c>
      <c r="D114" s="60" t="s">
        <v>46</v>
      </c>
      <c r="E114" s="58" t="s">
        <v>47</v>
      </c>
      <c r="F114" s="58" t="s">
        <v>48</v>
      </c>
      <c r="G114" s="58" t="s">
        <v>91</v>
      </c>
      <c r="H114" s="58" t="s">
        <v>100</v>
      </c>
      <c r="I114" s="58" t="s">
        <v>92</v>
      </c>
      <c r="J114" s="58" t="s">
        <v>79</v>
      </c>
      <c r="K114" s="77">
        <v>45901</v>
      </c>
      <c r="L114" s="78">
        <v>1</v>
      </c>
      <c r="M114" s="58" t="s">
        <v>205</v>
      </c>
      <c r="N114" s="22"/>
    </row>
    <row r="115" spans="1:14" ht="15.75">
      <c r="A115" s="57"/>
      <c r="B115" s="27">
        <v>108</v>
      </c>
      <c r="C115" s="58" t="s">
        <v>90</v>
      </c>
      <c r="D115" s="60" t="s">
        <v>46</v>
      </c>
      <c r="E115" s="58" t="s">
        <v>47</v>
      </c>
      <c r="F115" s="58" t="s">
        <v>48</v>
      </c>
      <c r="G115" s="58" t="s">
        <v>91</v>
      </c>
      <c r="H115" s="58" t="s">
        <v>100</v>
      </c>
      <c r="I115" s="58" t="s">
        <v>92</v>
      </c>
      <c r="J115" s="58" t="s">
        <v>79</v>
      </c>
      <c r="K115" s="77">
        <v>45901</v>
      </c>
      <c r="L115" s="78">
        <v>1</v>
      </c>
      <c r="M115" s="58" t="s">
        <v>205</v>
      </c>
      <c r="N115" s="22"/>
    </row>
    <row r="116" spans="1:14" ht="15.75">
      <c r="A116" s="57"/>
      <c r="B116" s="27">
        <v>109</v>
      </c>
      <c r="C116" s="58" t="s">
        <v>90</v>
      </c>
      <c r="D116" s="60" t="s">
        <v>46</v>
      </c>
      <c r="E116" s="58" t="s">
        <v>47</v>
      </c>
      <c r="F116" s="58" t="s">
        <v>48</v>
      </c>
      <c r="G116" s="58" t="s">
        <v>91</v>
      </c>
      <c r="H116" s="58" t="s">
        <v>51</v>
      </c>
      <c r="I116" s="58" t="s">
        <v>92</v>
      </c>
      <c r="J116" s="58" t="s">
        <v>51</v>
      </c>
      <c r="K116" s="77">
        <v>45901</v>
      </c>
      <c r="L116" s="79">
        <v>2</v>
      </c>
      <c r="M116" s="58" t="s">
        <v>93</v>
      </c>
      <c r="N116" s="22"/>
    </row>
    <row r="117" spans="1:14" ht="15.75">
      <c r="A117" s="57"/>
      <c r="B117" s="27">
        <v>110</v>
      </c>
      <c r="C117" s="58" t="s">
        <v>103</v>
      </c>
      <c r="D117" s="60" t="s">
        <v>46</v>
      </c>
      <c r="E117" s="58" t="s">
        <v>47</v>
      </c>
      <c r="F117" s="58" t="s">
        <v>48</v>
      </c>
      <c r="G117" s="58" t="s">
        <v>91</v>
      </c>
      <c r="H117" s="58" t="s">
        <v>51</v>
      </c>
      <c r="I117" s="58" t="s">
        <v>92</v>
      </c>
      <c r="J117" s="58" t="s">
        <v>51</v>
      </c>
      <c r="K117" s="77">
        <v>45901</v>
      </c>
      <c r="L117" s="79">
        <v>4</v>
      </c>
      <c r="M117" s="58" t="s">
        <v>99</v>
      </c>
      <c r="N117" s="22"/>
    </row>
    <row r="118" spans="1:14" ht="15.75">
      <c r="A118" s="57"/>
      <c r="B118" s="27">
        <v>111</v>
      </c>
      <c r="C118" s="58" t="s">
        <v>98</v>
      </c>
      <c r="D118" s="60" t="s">
        <v>46</v>
      </c>
      <c r="E118" s="58" t="s">
        <v>47</v>
      </c>
      <c r="F118" s="58" t="s">
        <v>48</v>
      </c>
      <c r="G118" s="58" t="s">
        <v>91</v>
      </c>
      <c r="H118" s="58" t="s">
        <v>100</v>
      </c>
      <c r="I118" s="58" t="s">
        <v>92</v>
      </c>
      <c r="J118" s="58" t="s">
        <v>79</v>
      </c>
      <c r="K118" s="77">
        <v>45901</v>
      </c>
      <c r="L118" s="78">
        <v>3</v>
      </c>
      <c r="M118" s="58" t="s">
        <v>206</v>
      </c>
      <c r="N118" s="22"/>
    </row>
    <row r="119" spans="1:14" ht="15.75">
      <c r="A119" s="57"/>
      <c r="B119" s="27">
        <v>112</v>
      </c>
      <c r="C119" s="58" t="s">
        <v>96</v>
      </c>
      <c r="D119" s="60" t="s">
        <v>46</v>
      </c>
      <c r="E119" s="58" t="s">
        <v>47</v>
      </c>
      <c r="F119" s="58" t="s">
        <v>48</v>
      </c>
      <c r="G119" s="58" t="s">
        <v>91</v>
      </c>
      <c r="H119" s="58" t="s">
        <v>51</v>
      </c>
      <c r="I119" s="58" t="s">
        <v>92</v>
      </c>
      <c r="J119" s="58" t="s">
        <v>51</v>
      </c>
      <c r="K119" s="77">
        <v>45901</v>
      </c>
      <c r="L119" s="78">
        <v>3</v>
      </c>
      <c r="M119" s="58" t="s">
        <v>207</v>
      </c>
      <c r="N119" s="22"/>
    </row>
    <row r="120" spans="1:14" ht="15.75">
      <c r="A120" s="57"/>
      <c r="B120" s="27">
        <v>113</v>
      </c>
      <c r="C120" s="58" t="s">
        <v>96</v>
      </c>
      <c r="D120" s="60" t="s">
        <v>46</v>
      </c>
      <c r="E120" s="58" t="s">
        <v>47</v>
      </c>
      <c r="F120" s="58" t="s">
        <v>48</v>
      </c>
      <c r="G120" s="58" t="s">
        <v>91</v>
      </c>
      <c r="H120" s="58" t="s">
        <v>100</v>
      </c>
      <c r="I120" s="58" t="s">
        <v>92</v>
      </c>
      <c r="J120" s="58" t="s">
        <v>79</v>
      </c>
      <c r="K120" s="77">
        <v>45901</v>
      </c>
      <c r="L120" s="78">
        <v>1</v>
      </c>
      <c r="M120" s="58" t="s">
        <v>205</v>
      </c>
      <c r="N120" s="22"/>
    </row>
    <row r="121" spans="1:14" ht="15.75">
      <c r="A121" s="57"/>
      <c r="B121" s="27">
        <v>114</v>
      </c>
      <c r="C121" s="58" t="s">
        <v>54</v>
      </c>
      <c r="D121" s="60" t="s">
        <v>46</v>
      </c>
      <c r="E121" s="58" t="s">
        <v>47</v>
      </c>
      <c r="F121" s="58" t="s">
        <v>48</v>
      </c>
      <c r="G121" s="58" t="s">
        <v>91</v>
      </c>
      <c r="H121" s="58" t="s">
        <v>51</v>
      </c>
      <c r="I121" s="58" t="s">
        <v>92</v>
      </c>
      <c r="J121" s="58" t="s">
        <v>51</v>
      </c>
      <c r="K121" s="77">
        <v>45901</v>
      </c>
      <c r="L121" s="78">
        <v>1</v>
      </c>
      <c r="M121" s="58" t="s">
        <v>204</v>
      </c>
      <c r="N121" s="22"/>
    </row>
    <row r="122" spans="1:14" ht="15.75">
      <c r="A122" s="57"/>
      <c r="B122" s="27">
        <v>115</v>
      </c>
      <c r="C122" s="58" t="s">
        <v>96</v>
      </c>
      <c r="D122" s="60" t="s">
        <v>46</v>
      </c>
      <c r="E122" s="58" t="s">
        <v>47</v>
      </c>
      <c r="F122" s="58" t="s">
        <v>48</v>
      </c>
      <c r="G122" s="58" t="s">
        <v>91</v>
      </c>
      <c r="H122" s="58" t="s">
        <v>51</v>
      </c>
      <c r="I122" s="58" t="s">
        <v>104</v>
      </c>
      <c r="J122" s="58" t="s">
        <v>51</v>
      </c>
      <c r="K122" s="77">
        <v>45901</v>
      </c>
      <c r="L122" s="78">
        <v>3</v>
      </c>
      <c r="M122" s="58" t="s">
        <v>208</v>
      </c>
      <c r="N122" s="22"/>
    </row>
    <row r="123" spans="1:14" ht="15.75">
      <c r="A123" s="57"/>
      <c r="B123" s="27">
        <v>116</v>
      </c>
      <c r="C123" s="58" t="s">
        <v>96</v>
      </c>
      <c r="D123" s="60" t="s">
        <v>46</v>
      </c>
      <c r="E123" s="58" t="s">
        <v>47</v>
      </c>
      <c r="F123" s="58" t="s">
        <v>48</v>
      </c>
      <c r="G123" s="58" t="s">
        <v>91</v>
      </c>
      <c r="H123" s="58" t="s">
        <v>100</v>
      </c>
      <c r="I123" s="58" t="s">
        <v>104</v>
      </c>
      <c r="J123" s="58" t="s">
        <v>79</v>
      </c>
      <c r="K123" s="77">
        <v>45901</v>
      </c>
      <c r="L123" s="78">
        <v>1</v>
      </c>
      <c r="M123" s="58" t="s">
        <v>209</v>
      </c>
      <c r="N123" s="22"/>
    </row>
    <row r="124" spans="1:14" ht="15.75">
      <c r="A124" s="57"/>
      <c r="B124" s="27">
        <v>117</v>
      </c>
      <c r="C124" s="58" t="s">
        <v>145</v>
      </c>
      <c r="D124" s="60" t="s">
        <v>46</v>
      </c>
      <c r="E124" s="58" t="s">
        <v>47</v>
      </c>
      <c r="F124" s="58" t="s">
        <v>48</v>
      </c>
      <c r="G124" s="58" t="s">
        <v>91</v>
      </c>
      <c r="H124" s="58" t="s">
        <v>51</v>
      </c>
      <c r="I124" s="58" t="s">
        <v>104</v>
      </c>
      <c r="J124" s="58" t="s">
        <v>51</v>
      </c>
      <c r="K124" s="77">
        <v>45901</v>
      </c>
      <c r="L124" s="78">
        <v>1</v>
      </c>
      <c r="M124" s="58" t="s">
        <v>210</v>
      </c>
      <c r="N124" s="22"/>
    </row>
    <row r="125" spans="1:14" ht="15.75">
      <c r="A125" s="57"/>
      <c r="B125" s="27">
        <v>118</v>
      </c>
      <c r="C125" s="58" t="s">
        <v>98</v>
      </c>
      <c r="D125" s="60" t="s">
        <v>46</v>
      </c>
      <c r="E125" s="58" t="s">
        <v>47</v>
      </c>
      <c r="F125" s="58" t="s">
        <v>48</v>
      </c>
      <c r="G125" s="58" t="s">
        <v>91</v>
      </c>
      <c r="H125" s="58" t="s">
        <v>100</v>
      </c>
      <c r="I125" s="58" t="s">
        <v>104</v>
      </c>
      <c r="J125" s="58" t="s">
        <v>79</v>
      </c>
      <c r="K125" s="77">
        <v>45901</v>
      </c>
      <c r="L125" s="78">
        <v>3</v>
      </c>
      <c r="M125" s="58" t="s">
        <v>211</v>
      </c>
      <c r="N125" s="22"/>
    </row>
    <row r="126" spans="1:14" ht="15.75">
      <c r="A126" s="57"/>
      <c r="B126" s="27">
        <v>119</v>
      </c>
      <c r="C126" s="58" t="s">
        <v>98</v>
      </c>
      <c r="D126" s="60" t="s">
        <v>46</v>
      </c>
      <c r="E126" s="58" t="s">
        <v>47</v>
      </c>
      <c r="F126" s="58" t="s">
        <v>48</v>
      </c>
      <c r="G126" s="58" t="s">
        <v>91</v>
      </c>
      <c r="H126" s="58" t="s">
        <v>51</v>
      </c>
      <c r="I126" s="58" t="s">
        <v>104</v>
      </c>
      <c r="J126" s="58" t="s">
        <v>51</v>
      </c>
      <c r="K126" s="77">
        <v>45901</v>
      </c>
      <c r="L126" s="79">
        <v>7</v>
      </c>
      <c r="M126" s="58" t="s">
        <v>212</v>
      </c>
      <c r="N126" s="22"/>
    </row>
    <row r="127" spans="1:14" ht="15.75">
      <c r="A127" s="57"/>
      <c r="B127" s="27">
        <v>120</v>
      </c>
      <c r="C127" s="58" t="s">
        <v>109</v>
      </c>
      <c r="D127" s="60" t="s">
        <v>46</v>
      </c>
      <c r="E127" s="58" t="s">
        <v>47</v>
      </c>
      <c r="F127" s="58" t="s">
        <v>48</v>
      </c>
      <c r="G127" s="58" t="s">
        <v>91</v>
      </c>
      <c r="H127" s="58" t="s">
        <v>51</v>
      </c>
      <c r="I127" s="58" t="s">
        <v>104</v>
      </c>
      <c r="J127" s="58" t="s">
        <v>51</v>
      </c>
      <c r="K127" s="77">
        <v>45901</v>
      </c>
      <c r="L127" s="79">
        <v>9</v>
      </c>
      <c r="M127" s="58" t="s">
        <v>213</v>
      </c>
      <c r="N127" s="22"/>
    </row>
    <row r="128" spans="1:14" ht="15.75">
      <c r="A128" s="57"/>
      <c r="B128" s="27">
        <v>121</v>
      </c>
      <c r="C128" s="58" t="s">
        <v>90</v>
      </c>
      <c r="D128" s="60" t="s">
        <v>46</v>
      </c>
      <c r="E128" s="58" t="s">
        <v>47</v>
      </c>
      <c r="F128" s="58" t="s">
        <v>48</v>
      </c>
      <c r="G128" s="58" t="s">
        <v>91</v>
      </c>
      <c r="H128" s="58" t="s">
        <v>51</v>
      </c>
      <c r="I128" s="58" t="s">
        <v>104</v>
      </c>
      <c r="J128" s="58" t="s">
        <v>51</v>
      </c>
      <c r="K128" s="77">
        <v>45901</v>
      </c>
      <c r="L128" s="79">
        <v>12</v>
      </c>
      <c r="M128" s="58" t="s">
        <v>214</v>
      </c>
      <c r="N128" s="22"/>
    </row>
    <row r="129" spans="1:14" ht="15.75">
      <c r="A129" s="57"/>
      <c r="B129" s="27">
        <v>122</v>
      </c>
      <c r="C129" s="58" t="s">
        <v>54</v>
      </c>
      <c r="D129" s="60" t="s">
        <v>46</v>
      </c>
      <c r="E129" s="58" t="s">
        <v>47</v>
      </c>
      <c r="F129" s="58" t="s">
        <v>48</v>
      </c>
      <c r="G129" s="58" t="s">
        <v>91</v>
      </c>
      <c r="H129" s="58" t="s">
        <v>51</v>
      </c>
      <c r="I129" s="58" t="s">
        <v>104</v>
      </c>
      <c r="J129" s="58" t="s">
        <v>51</v>
      </c>
      <c r="K129" s="77">
        <v>45901</v>
      </c>
      <c r="L129" s="79">
        <v>2</v>
      </c>
      <c r="M129" s="58" t="s">
        <v>107</v>
      </c>
      <c r="N129" s="22"/>
    </row>
    <row r="130" spans="1:14" ht="15.75">
      <c r="A130" s="57"/>
      <c r="B130" s="27">
        <v>123</v>
      </c>
      <c r="C130" s="58" t="s">
        <v>111</v>
      </c>
      <c r="D130" s="60" t="s">
        <v>46</v>
      </c>
      <c r="E130" s="58" t="s">
        <v>47</v>
      </c>
      <c r="F130" s="58" t="s">
        <v>48</v>
      </c>
      <c r="G130" s="58" t="s">
        <v>91</v>
      </c>
      <c r="H130" s="58" t="s">
        <v>51</v>
      </c>
      <c r="I130" s="58" t="s">
        <v>104</v>
      </c>
      <c r="J130" s="58" t="s">
        <v>51</v>
      </c>
      <c r="K130" s="77">
        <v>45901</v>
      </c>
      <c r="L130" s="79">
        <v>1</v>
      </c>
      <c r="M130" s="58" t="s">
        <v>210</v>
      </c>
      <c r="N130" s="22"/>
    </row>
    <row r="131" spans="1:14" ht="15.75">
      <c r="A131" s="57"/>
      <c r="B131" s="27">
        <v>124</v>
      </c>
      <c r="C131" s="58" t="s">
        <v>94</v>
      </c>
      <c r="D131" s="60" t="s">
        <v>46</v>
      </c>
      <c r="E131" s="58" t="s">
        <v>47</v>
      </c>
      <c r="F131" s="58" t="s">
        <v>48</v>
      </c>
      <c r="G131" s="58" t="s">
        <v>91</v>
      </c>
      <c r="H131" s="58" t="s">
        <v>51</v>
      </c>
      <c r="I131" s="58" t="s">
        <v>104</v>
      </c>
      <c r="J131" s="58" t="s">
        <v>51</v>
      </c>
      <c r="K131" s="77">
        <v>45901</v>
      </c>
      <c r="L131" s="79">
        <v>1</v>
      </c>
      <c r="M131" s="58" t="s">
        <v>210</v>
      </c>
      <c r="N131" s="22"/>
    </row>
    <row r="132" spans="1:14" ht="15.75">
      <c r="A132" s="57"/>
      <c r="B132" s="27">
        <v>125</v>
      </c>
      <c r="C132" s="58" t="s">
        <v>215</v>
      </c>
      <c r="D132" s="60" t="s">
        <v>77</v>
      </c>
      <c r="E132" s="58" t="s">
        <v>83</v>
      </c>
      <c r="F132" s="58" t="s">
        <v>118</v>
      </c>
      <c r="G132" s="58" t="s">
        <v>122</v>
      </c>
      <c r="H132" s="58" t="s">
        <v>129</v>
      </c>
      <c r="I132" s="58"/>
      <c r="J132" s="58" t="s">
        <v>51</v>
      </c>
      <c r="K132" s="77">
        <v>45901</v>
      </c>
      <c r="L132" s="79"/>
      <c r="M132" s="58" t="s">
        <v>216</v>
      </c>
      <c r="N132" s="22"/>
    </row>
    <row r="133" spans="1:14" ht="15.75">
      <c r="A133" s="57"/>
      <c r="B133" s="27">
        <v>126</v>
      </c>
      <c r="C133" s="58" t="s">
        <v>103</v>
      </c>
      <c r="D133" s="60" t="s">
        <v>46</v>
      </c>
      <c r="E133" s="58" t="s">
        <v>113</v>
      </c>
      <c r="F133" s="58" t="s">
        <v>84</v>
      </c>
      <c r="G133" s="58" t="s">
        <v>85</v>
      </c>
      <c r="H133" s="58" t="s">
        <v>217</v>
      </c>
      <c r="I133" s="58"/>
      <c r="J133" s="58" t="s">
        <v>51</v>
      </c>
      <c r="K133" s="77">
        <v>45901</v>
      </c>
      <c r="L133" s="79"/>
      <c r="M133" s="58" t="s">
        <v>218</v>
      </c>
      <c r="N133" s="22"/>
    </row>
    <row r="134" spans="1:14" ht="15.75">
      <c r="A134" s="57"/>
      <c r="B134" s="27">
        <v>127</v>
      </c>
      <c r="C134" s="58" t="s">
        <v>219</v>
      </c>
      <c r="D134" s="60" t="s">
        <v>46</v>
      </c>
      <c r="E134" s="58" t="s">
        <v>113</v>
      </c>
      <c r="F134" s="58" t="s">
        <v>84</v>
      </c>
      <c r="G134" s="58" t="s">
        <v>85</v>
      </c>
      <c r="H134" s="58" t="s">
        <v>217</v>
      </c>
      <c r="I134" s="58"/>
      <c r="J134" s="58" t="s">
        <v>51</v>
      </c>
      <c r="K134" s="77">
        <v>45901</v>
      </c>
      <c r="L134" s="79"/>
      <c r="M134" s="58" t="s">
        <v>220</v>
      </c>
      <c r="N134" s="22"/>
    </row>
    <row r="135" spans="1:14" ht="15.75">
      <c r="A135" s="57"/>
      <c r="B135" s="27">
        <v>128</v>
      </c>
      <c r="C135" s="58" t="s">
        <v>147</v>
      </c>
      <c r="D135" s="60" t="s">
        <v>46</v>
      </c>
      <c r="E135" s="58" t="s">
        <v>113</v>
      </c>
      <c r="F135" s="58" t="s">
        <v>84</v>
      </c>
      <c r="G135" s="58" t="s">
        <v>85</v>
      </c>
      <c r="H135" s="58" t="s">
        <v>217</v>
      </c>
      <c r="I135" s="58"/>
      <c r="J135" s="58" t="s">
        <v>51</v>
      </c>
      <c r="K135" s="77">
        <v>45901</v>
      </c>
      <c r="L135" s="79"/>
      <c r="M135" s="58" t="s">
        <v>221</v>
      </c>
      <c r="N135" s="22"/>
    </row>
    <row r="136" spans="1:14" ht="15.75">
      <c r="A136" s="57"/>
      <c r="B136" s="27">
        <v>129</v>
      </c>
      <c r="C136" s="58" t="s">
        <v>112</v>
      </c>
      <c r="D136" s="60" t="s">
        <v>46</v>
      </c>
      <c r="E136" s="58" t="s">
        <v>113</v>
      </c>
      <c r="F136" s="58" t="s">
        <v>48</v>
      </c>
      <c r="G136" s="58" t="s">
        <v>222</v>
      </c>
      <c r="H136" s="58" t="s">
        <v>223</v>
      </c>
      <c r="I136" s="58"/>
      <c r="J136" s="58" t="s">
        <v>51</v>
      </c>
      <c r="K136" s="77">
        <v>45901</v>
      </c>
      <c r="L136" s="79"/>
      <c r="M136" s="59" t="s">
        <v>224</v>
      </c>
      <c r="N136" s="22"/>
    </row>
    <row r="137" spans="1:14" ht="15.75">
      <c r="A137" s="57"/>
      <c r="B137" s="27">
        <v>130</v>
      </c>
      <c r="C137" s="58" t="s">
        <v>219</v>
      </c>
      <c r="D137" s="60" t="s">
        <v>77</v>
      </c>
      <c r="E137" s="58" t="s">
        <v>83</v>
      </c>
      <c r="F137" s="58" t="s">
        <v>84</v>
      </c>
      <c r="G137" s="58" t="s">
        <v>181</v>
      </c>
      <c r="H137" s="58" t="s">
        <v>225</v>
      </c>
      <c r="I137" s="58"/>
      <c r="J137" s="58" t="s">
        <v>51</v>
      </c>
      <c r="K137" s="77">
        <v>45931</v>
      </c>
      <c r="L137" s="78"/>
      <c r="M137" s="59" t="s">
        <v>226</v>
      </c>
      <c r="N137" s="22"/>
    </row>
    <row r="138" spans="1:14" ht="47.25">
      <c r="A138" s="57"/>
      <c r="B138" s="27">
        <v>131</v>
      </c>
      <c r="C138" s="58" t="s">
        <v>179</v>
      </c>
      <c r="D138" s="60" t="s">
        <v>46</v>
      </c>
      <c r="E138" s="58" t="s">
        <v>47</v>
      </c>
      <c r="F138" s="58" t="s">
        <v>48</v>
      </c>
      <c r="G138" s="58" t="s">
        <v>49</v>
      </c>
      <c r="H138" s="58" t="s">
        <v>227</v>
      </c>
      <c r="I138" s="58"/>
      <c r="J138" s="58" t="s">
        <v>51</v>
      </c>
      <c r="K138" s="77">
        <v>45931</v>
      </c>
      <c r="L138" s="78"/>
      <c r="M138" s="59" t="s">
        <v>228</v>
      </c>
      <c r="N138" s="22"/>
    </row>
    <row r="139" spans="1:14" ht="15.75">
      <c r="A139" s="57"/>
      <c r="B139" s="27">
        <v>132</v>
      </c>
      <c r="C139" s="58" t="s">
        <v>179</v>
      </c>
      <c r="D139" s="60" t="s">
        <v>46</v>
      </c>
      <c r="E139" s="58" t="s">
        <v>47</v>
      </c>
      <c r="F139" s="58" t="s">
        <v>48</v>
      </c>
      <c r="G139" s="58" t="s">
        <v>49</v>
      </c>
      <c r="H139" s="58" t="s">
        <v>227</v>
      </c>
      <c r="I139" s="58"/>
      <c r="J139" s="58" t="s">
        <v>51</v>
      </c>
      <c r="K139" s="77">
        <v>45931</v>
      </c>
      <c r="L139" s="78"/>
      <c r="M139" s="58" t="s">
        <v>229</v>
      </c>
      <c r="N139" s="22"/>
    </row>
    <row r="140" spans="1:14" ht="15.75">
      <c r="A140" s="57"/>
      <c r="B140" s="27">
        <v>133</v>
      </c>
      <c r="C140" s="58" t="s">
        <v>154</v>
      </c>
      <c r="D140" s="60" t="s">
        <v>46</v>
      </c>
      <c r="E140" s="58" t="s">
        <v>47</v>
      </c>
      <c r="F140" s="58" t="s">
        <v>48</v>
      </c>
      <c r="G140" s="58" t="s">
        <v>49</v>
      </c>
      <c r="H140" s="58" t="s">
        <v>227</v>
      </c>
      <c r="I140" s="58"/>
      <c r="J140" s="58" t="s">
        <v>51</v>
      </c>
      <c r="K140" s="77">
        <v>45931</v>
      </c>
      <c r="L140" s="78"/>
      <c r="M140" s="58" t="s">
        <v>230</v>
      </c>
      <c r="N140" s="22"/>
    </row>
    <row r="141" spans="1:14" ht="15.75">
      <c r="A141" s="57"/>
      <c r="B141" s="27">
        <v>134</v>
      </c>
      <c r="C141" s="58" t="s">
        <v>231</v>
      </c>
      <c r="D141" s="60" t="s">
        <v>46</v>
      </c>
      <c r="E141" s="58" t="s">
        <v>47</v>
      </c>
      <c r="F141" s="58" t="s">
        <v>48</v>
      </c>
      <c r="G141" s="58" t="s">
        <v>49</v>
      </c>
      <c r="H141" s="58" t="s">
        <v>227</v>
      </c>
      <c r="I141" s="58"/>
      <c r="J141" s="58" t="s">
        <v>51</v>
      </c>
      <c r="K141" s="77">
        <v>45931</v>
      </c>
      <c r="L141" s="78"/>
      <c r="M141" s="58" t="s">
        <v>232</v>
      </c>
      <c r="N141" s="22"/>
    </row>
    <row r="142" spans="1:14" ht="15.75">
      <c r="A142" s="57"/>
      <c r="B142" s="27">
        <v>135</v>
      </c>
      <c r="C142" s="58" t="s">
        <v>231</v>
      </c>
      <c r="D142" s="60" t="s">
        <v>46</v>
      </c>
      <c r="E142" s="58" t="s">
        <v>47</v>
      </c>
      <c r="F142" s="58" t="s">
        <v>48</v>
      </c>
      <c r="G142" s="58" t="s">
        <v>49</v>
      </c>
      <c r="H142" s="58" t="s">
        <v>227</v>
      </c>
      <c r="I142" s="58"/>
      <c r="J142" s="58" t="s">
        <v>51</v>
      </c>
      <c r="K142" s="77">
        <v>45931</v>
      </c>
      <c r="L142" s="78"/>
      <c r="M142" s="58" t="s">
        <v>233</v>
      </c>
      <c r="N142" s="22"/>
    </row>
    <row r="143" spans="1:14" ht="47.25">
      <c r="A143" s="57"/>
      <c r="B143" s="27">
        <v>136</v>
      </c>
      <c r="C143" s="58" t="s">
        <v>98</v>
      </c>
      <c r="D143" s="60" t="s">
        <v>46</v>
      </c>
      <c r="E143" s="58" t="s">
        <v>47</v>
      </c>
      <c r="F143" s="58" t="s">
        <v>48</v>
      </c>
      <c r="G143" s="58" t="s">
        <v>49</v>
      </c>
      <c r="H143" s="58" t="s">
        <v>227</v>
      </c>
      <c r="I143" s="58"/>
      <c r="J143" s="58" t="s">
        <v>51</v>
      </c>
      <c r="K143" s="77">
        <v>45931</v>
      </c>
      <c r="L143" s="78"/>
      <c r="M143" s="59" t="s">
        <v>234</v>
      </c>
      <c r="N143" s="22"/>
    </row>
    <row r="144" spans="1:14" ht="15.75">
      <c r="A144" s="57"/>
      <c r="B144" s="27">
        <v>137</v>
      </c>
      <c r="C144" s="58" t="s">
        <v>98</v>
      </c>
      <c r="D144" s="60" t="s">
        <v>46</v>
      </c>
      <c r="E144" s="58" t="s">
        <v>47</v>
      </c>
      <c r="F144" s="58" t="s">
        <v>48</v>
      </c>
      <c r="G144" s="58" t="s">
        <v>49</v>
      </c>
      <c r="H144" s="58" t="s">
        <v>227</v>
      </c>
      <c r="I144" s="58"/>
      <c r="J144" s="58" t="s">
        <v>51</v>
      </c>
      <c r="K144" s="77">
        <v>45931</v>
      </c>
      <c r="L144" s="78"/>
      <c r="M144" s="58" t="s">
        <v>235</v>
      </c>
      <c r="N144" s="22"/>
    </row>
    <row r="145" spans="1:14" ht="63">
      <c r="A145" s="57"/>
      <c r="B145" s="27">
        <v>138</v>
      </c>
      <c r="C145" s="58" t="s">
        <v>98</v>
      </c>
      <c r="D145" s="60" t="s">
        <v>46</v>
      </c>
      <c r="E145" s="58" t="s">
        <v>47</v>
      </c>
      <c r="F145" s="58" t="s">
        <v>48</v>
      </c>
      <c r="G145" s="58" t="s">
        <v>49</v>
      </c>
      <c r="H145" s="58" t="s">
        <v>227</v>
      </c>
      <c r="I145" s="58"/>
      <c r="J145" s="58" t="s">
        <v>51</v>
      </c>
      <c r="K145" s="77">
        <v>45931</v>
      </c>
      <c r="L145" s="78"/>
      <c r="M145" s="59" t="s">
        <v>236</v>
      </c>
      <c r="N145" s="22"/>
    </row>
    <row r="146" spans="1:14" ht="15.75">
      <c r="A146" s="57"/>
      <c r="B146" s="27">
        <v>139</v>
      </c>
      <c r="C146" s="58" t="s">
        <v>237</v>
      </c>
      <c r="D146" s="60" t="s">
        <v>46</v>
      </c>
      <c r="E146" s="58" t="s">
        <v>47</v>
      </c>
      <c r="F146" s="58" t="s">
        <v>48</v>
      </c>
      <c r="G146" s="58" t="s">
        <v>49</v>
      </c>
      <c r="H146" s="58" t="s">
        <v>227</v>
      </c>
      <c r="I146" s="58"/>
      <c r="J146" s="58" t="s">
        <v>51</v>
      </c>
      <c r="K146" s="77">
        <v>45931</v>
      </c>
      <c r="L146" s="78"/>
      <c r="M146" s="59" t="s">
        <v>238</v>
      </c>
      <c r="N146" s="22"/>
    </row>
    <row r="147" spans="1:14" ht="15.75">
      <c r="A147" s="57"/>
      <c r="B147" s="27">
        <v>140</v>
      </c>
      <c r="C147" s="58" t="s">
        <v>237</v>
      </c>
      <c r="D147" s="60" t="s">
        <v>46</v>
      </c>
      <c r="E147" s="58" t="s">
        <v>47</v>
      </c>
      <c r="F147" s="58" t="s">
        <v>48</v>
      </c>
      <c r="G147" s="58" t="s">
        <v>49</v>
      </c>
      <c r="H147" s="58" t="s">
        <v>227</v>
      </c>
      <c r="I147" s="58"/>
      <c r="J147" s="58" t="s">
        <v>51</v>
      </c>
      <c r="K147" s="77">
        <v>45931</v>
      </c>
      <c r="L147" s="78"/>
      <c r="M147" s="59" t="s">
        <v>238</v>
      </c>
      <c r="N147" s="22"/>
    </row>
    <row r="148" spans="1:14" ht="31.5">
      <c r="A148" s="57"/>
      <c r="B148" s="27">
        <v>141</v>
      </c>
      <c r="C148" s="58" t="s">
        <v>195</v>
      </c>
      <c r="D148" s="60" t="s">
        <v>46</v>
      </c>
      <c r="E148" s="58" t="s">
        <v>47</v>
      </c>
      <c r="F148" s="58" t="s">
        <v>48</v>
      </c>
      <c r="G148" s="58" t="s">
        <v>49</v>
      </c>
      <c r="H148" s="58" t="s">
        <v>227</v>
      </c>
      <c r="I148" s="58"/>
      <c r="J148" s="58" t="s">
        <v>51</v>
      </c>
      <c r="K148" s="77">
        <v>45931</v>
      </c>
      <c r="L148" s="78"/>
      <c r="M148" s="59" t="s">
        <v>239</v>
      </c>
      <c r="N148" s="22"/>
    </row>
    <row r="149" spans="1:14" ht="31.5">
      <c r="A149" s="57"/>
      <c r="B149" s="27">
        <v>142</v>
      </c>
      <c r="C149" s="58" t="s">
        <v>195</v>
      </c>
      <c r="D149" s="60" t="s">
        <v>46</v>
      </c>
      <c r="E149" s="58" t="s">
        <v>47</v>
      </c>
      <c r="F149" s="58" t="s">
        <v>48</v>
      </c>
      <c r="G149" s="58" t="s">
        <v>49</v>
      </c>
      <c r="H149" s="58" t="s">
        <v>227</v>
      </c>
      <c r="I149" s="58"/>
      <c r="J149" s="58" t="s">
        <v>51</v>
      </c>
      <c r="K149" s="77">
        <v>45931</v>
      </c>
      <c r="L149" s="78"/>
      <c r="M149" s="59" t="s">
        <v>240</v>
      </c>
      <c r="N149" s="22"/>
    </row>
    <row r="150" spans="1:14" ht="78.75">
      <c r="A150" s="57"/>
      <c r="B150" s="27">
        <v>143</v>
      </c>
      <c r="C150" s="58" t="s">
        <v>70</v>
      </c>
      <c r="D150" s="60" t="s">
        <v>46</v>
      </c>
      <c r="E150" s="58" t="s">
        <v>47</v>
      </c>
      <c r="F150" s="58" t="s">
        <v>48</v>
      </c>
      <c r="G150" s="58" t="s">
        <v>49</v>
      </c>
      <c r="H150" s="58" t="s">
        <v>227</v>
      </c>
      <c r="I150" s="58"/>
      <c r="J150" s="58" t="s">
        <v>51</v>
      </c>
      <c r="K150" s="77">
        <v>45931</v>
      </c>
      <c r="L150" s="78"/>
      <c r="M150" s="59" t="s">
        <v>241</v>
      </c>
      <c r="N150" s="22"/>
    </row>
    <row r="151" spans="1:14" ht="47.25">
      <c r="A151" s="57"/>
      <c r="B151" s="27">
        <v>144</v>
      </c>
      <c r="C151" s="58" t="s">
        <v>70</v>
      </c>
      <c r="D151" s="60" t="s">
        <v>46</v>
      </c>
      <c r="E151" s="58" t="s">
        <v>47</v>
      </c>
      <c r="F151" s="58" t="s">
        <v>48</v>
      </c>
      <c r="G151" s="58" t="s">
        <v>49</v>
      </c>
      <c r="H151" s="58" t="s">
        <v>227</v>
      </c>
      <c r="I151" s="58"/>
      <c r="J151" s="58" t="s">
        <v>51</v>
      </c>
      <c r="K151" s="77">
        <v>45931</v>
      </c>
      <c r="L151" s="79"/>
      <c r="M151" s="59" t="s">
        <v>242</v>
      </c>
      <c r="N151" s="22"/>
    </row>
    <row r="152" spans="1:14" ht="63">
      <c r="A152" s="57"/>
      <c r="B152" s="27">
        <v>145</v>
      </c>
      <c r="C152" s="58" t="s">
        <v>70</v>
      </c>
      <c r="D152" s="60" t="s">
        <v>46</v>
      </c>
      <c r="E152" s="58" t="s">
        <v>47</v>
      </c>
      <c r="F152" s="58" t="s">
        <v>48</v>
      </c>
      <c r="G152" s="58" t="s">
        <v>49</v>
      </c>
      <c r="H152" s="58" t="s">
        <v>227</v>
      </c>
      <c r="I152" s="58"/>
      <c r="J152" s="58" t="s">
        <v>51</v>
      </c>
      <c r="K152" s="77">
        <v>45931</v>
      </c>
      <c r="L152" s="79"/>
      <c r="M152" s="59" t="s">
        <v>243</v>
      </c>
      <c r="N152" s="22"/>
    </row>
    <row r="153" spans="1:14" ht="31.5">
      <c r="A153" s="57"/>
      <c r="B153" s="27">
        <v>146</v>
      </c>
      <c r="C153" s="58" t="s">
        <v>75</v>
      </c>
      <c r="D153" s="60" t="s">
        <v>46</v>
      </c>
      <c r="E153" s="58" t="s">
        <v>47</v>
      </c>
      <c r="F153" s="58" t="s">
        <v>48</v>
      </c>
      <c r="G153" s="58" t="s">
        <v>49</v>
      </c>
      <c r="H153" s="58" t="s">
        <v>227</v>
      </c>
      <c r="I153" s="58"/>
      <c r="J153" s="58" t="s">
        <v>51</v>
      </c>
      <c r="K153" s="77">
        <v>45931</v>
      </c>
      <c r="L153" s="79"/>
      <c r="M153" s="59" t="s">
        <v>244</v>
      </c>
      <c r="N153" s="22"/>
    </row>
    <row r="154" spans="1:14" ht="15.75">
      <c r="A154" s="57"/>
      <c r="B154" s="27">
        <v>147</v>
      </c>
      <c r="C154" s="58" t="s">
        <v>75</v>
      </c>
      <c r="D154" s="60" t="s">
        <v>46</v>
      </c>
      <c r="E154" s="58" t="s">
        <v>47</v>
      </c>
      <c r="F154" s="58" t="s">
        <v>48</v>
      </c>
      <c r="G154" s="58" t="s">
        <v>49</v>
      </c>
      <c r="H154" s="58" t="s">
        <v>227</v>
      </c>
      <c r="I154" s="58"/>
      <c r="J154" s="58" t="s">
        <v>51</v>
      </c>
      <c r="K154" s="77">
        <v>45931</v>
      </c>
      <c r="L154" s="79"/>
      <c r="M154" s="59" t="s">
        <v>245</v>
      </c>
      <c r="N154" s="22"/>
    </row>
    <row r="155" spans="1:14" ht="15.75">
      <c r="A155" s="57"/>
      <c r="B155" s="27">
        <v>148</v>
      </c>
      <c r="C155" s="58" t="s">
        <v>246</v>
      </c>
      <c r="D155" s="60" t="s">
        <v>46</v>
      </c>
      <c r="E155" s="58" t="s">
        <v>47</v>
      </c>
      <c r="F155" s="58" t="s">
        <v>48</v>
      </c>
      <c r="G155" s="58" t="s">
        <v>49</v>
      </c>
      <c r="H155" s="58" t="s">
        <v>227</v>
      </c>
      <c r="I155" s="58"/>
      <c r="J155" s="58" t="s">
        <v>51</v>
      </c>
      <c r="K155" s="77">
        <v>45931</v>
      </c>
      <c r="L155" s="79"/>
      <c r="M155" s="58" t="s">
        <v>247</v>
      </c>
      <c r="N155" s="22"/>
    </row>
    <row r="156" spans="1:14" ht="15.75">
      <c r="A156" s="57"/>
      <c r="B156" s="27">
        <v>149</v>
      </c>
      <c r="C156" s="58" t="s">
        <v>246</v>
      </c>
      <c r="D156" s="60" t="s">
        <v>46</v>
      </c>
      <c r="E156" s="58" t="s">
        <v>47</v>
      </c>
      <c r="F156" s="58" t="s">
        <v>48</v>
      </c>
      <c r="G156" s="58" t="s">
        <v>49</v>
      </c>
      <c r="H156" s="58" t="s">
        <v>227</v>
      </c>
      <c r="I156" s="58"/>
      <c r="J156" s="58" t="s">
        <v>51</v>
      </c>
      <c r="K156" s="77">
        <v>45931</v>
      </c>
      <c r="L156" s="79"/>
      <c r="M156" s="58" t="s">
        <v>248</v>
      </c>
      <c r="N156" s="22"/>
    </row>
    <row r="157" spans="1:14" ht="15.75">
      <c r="A157" s="57"/>
      <c r="B157" s="27">
        <v>150</v>
      </c>
      <c r="C157" s="58" t="s">
        <v>168</v>
      </c>
      <c r="D157" s="60" t="s">
        <v>46</v>
      </c>
      <c r="E157" s="58" t="s">
        <v>47</v>
      </c>
      <c r="F157" s="58" t="s">
        <v>48</v>
      </c>
      <c r="G157" s="58" t="s">
        <v>49</v>
      </c>
      <c r="H157" s="58" t="s">
        <v>227</v>
      </c>
      <c r="I157" s="58"/>
      <c r="J157" s="58" t="s">
        <v>51</v>
      </c>
      <c r="K157" s="77">
        <v>45931</v>
      </c>
      <c r="L157" s="79"/>
      <c r="M157" s="59" t="s">
        <v>249</v>
      </c>
      <c r="N157" s="22"/>
    </row>
    <row r="158" spans="1:14" ht="15.75">
      <c r="A158" s="57"/>
      <c r="B158" s="27">
        <v>151</v>
      </c>
      <c r="C158" s="58" t="s">
        <v>168</v>
      </c>
      <c r="D158" s="60" t="s">
        <v>46</v>
      </c>
      <c r="E158" s="58" t="s">
        <v>47</v>
      </c>
      <c r="F158" s="58" t="s">
        <v>48</v>
      </c>
      <c r="G158" s="58" t="s">
        <v>49</v>
      </c>
      <c r="H158" s="58" t="s">
        <v>227</v>
      </c>
      <c r="I158" s="58"/>
      <c r="J158" s="58" t="s">
        <v>51</v>
      </c>
      <c r="K158" s="77">
        <v>45931</v>
      </c>
      <c r="L158" s="79"/>
      <c r="M158" s="59" t="s">
        <v>250</v>
      </c>
      <c r="N158" s="22"/>
    </row>
    <row r="159" spans="1:14" ht="15.75">
      <c r="A159" s="57"/>
      <c r="B159" s="27">
        <v>152</v>
      </c>
      <c r="C159" s="58" t="s">
        <v>159</v>
      </c>
      <c r="D159" s="60" t="s">
        <v>46</v>
      </c>
      <c r="E159" s="58" t="s">
        <v>47</v>
      </c>
      <c r="F159" s="58" t="s">
        <v>48</v>
      </c>
      <c r="G159" s="58" t="s">
        <v>49</v>
      </c>
      <c r="H159" s="58" t="s">
        <v>227</v>
      </c>
      <c r="I159" s="58"/>
      <c r="J159" s="58" t="s">
        <v>51</v>
      </c>
      <c r="K159" s="77">
        <v>45931</v>
      </c>
      <c r="L159" s="79"/>
      <c r="M159" s="59" t="s">
        <v>251</v>
      </c>
      <c r="N159" s="22"/>
    </row>
    <row r="160" spans="1:14" ht="15.75">
      <c r="A160" s="57"/>
      <c r="B160" s="27">
        <v>153</v>
      </c>
      <c r="C160" s="58" t="s">
        <v>159</v>
      </c>
      <c r="D160" s="60" t="s">
        <v>46</v>
      </c>
      <c r="E160" s="58" t="s">
        <v>47</v>
      </c>
      <c r="F160" s="58" t="s">
        <v>48</v>
      </c>
      <c r="G160" s="58" t="s">
        <v>49</v>
      </c>
      <c r="H160" s="58" t="s">
        <v>227</v>
      </c>
      <c r="I160" s="58"/>
      <c r="J160" s="58" t="s">
        <v>51</v>
      </c>
      <c r="K160" s="77">
        <v>45931</v>
      </c>
      <c r="L160" s="79"/>
      <c r="M160" s="59" t="s">
        <v>252</v>
      </c>
      <c r="N160" s="22"/>
    </row>
    <row r="161" spans="1:14" ht="15.75">
      <c r="A161" s="57"/>
      <c r="B161" s="27">
        <v>154</v>
      </c>
      <c r="C161" s="58" t="s">
        <v>103</v>
      </c>
      <c r="D161" s="60" t="s">
        <v>46</v>
      </c>
      <c r="E161" s="58" t="s">
        <v>47</v>
      </c>
      <c r="F161" s="58" t="s">
        <v>48</v>
      </c>
      <c r="G161" s="58" t="s">
        <v>91</v>
      </c>
      <c r="H161" s="58" t="s">
        <v>51</v>
      </c>
      <c r="I161" s="58" t="s">
        <v>92</v>
      </c>
      <c r="J161" s="58" t="s">
        <v>51</v>
      </c>
      <c r="K161" s="77">
        <v>45931</v>
      </c>
      <c r="L161" s="79">
        <v>3</v>
      </c>
      <c r="M161" s="59" t="s">
        <v>207</v>
      </c>
      <c r="N161" s="22"/>
    </row>
    <row r="162" spans="1:14" ht="15.75">
      <c r="A162" s="57"/>
      <c r="B162" s="27">
        <v>155</v>
      </c>
      <c r="C162" s="58" t="s">
        <v>98</v>
      </c>
      <c r="D162" s="60" t="s">
        <v>46</v>
      </c>
      <c r="E162" s="58" t="s">
        <v>47</v>
      </c>
      <c r="F162" s="58" t="s">
        <v>48</v>
      </c>
      <c r="G162" s="58" t="s">
        <v>91</v>
      </c>
      <c r="H162" s="58" t="s">
        <v>51</v>
      </c>
      <c r="I162" s="58" t="s">
        <v>92</v>
      </c>
      <c r="J162" s="58" t="s">
        <v>51</v>
      </c>
      <c r="K162" s="77">
        <v>45931</v>
      </c>
      <c r="L162" s="79">
        <v>1</v>
      </c>
      <c r="M162" s="59" t="s">
        <v>138</v>
      </c>
      <c r="N162" s="22"/>
    </row>
    <row r="163" spans="1:14" ht="15.75">
      <c r="A163" s="57"/>
      <c r="B163" s="27">
        <v>156</v>
      </c>
      <c r="C163" s="58" t="s">
        <v>98</v>
      </c>
      <c r="D163" s="60" t="s">
        <v>46</v>
      </c>
      <c r="E163" s="58" t="s">
        <v>47</v>
      </c>
      <c r="F163" s="58" t="s">
        <v>48</v>
      </c>
      <c r="G163" s="58" t="s">
        <v>91</v>
      </c>
      <c r="H163" s="58" t="s">
        <v>100</v>
      </c>
      <c r="I163" s="58" t="s">
        <v>92</v>
      </c>
      <c r="J163" s="58" t="s">
        <v>79</v>
      </c>
      <c r="K163" s="77">
        <v>45931</v>
      </c>
      <c r="L163" s="79">
        <v>3</v>
      </c>
      <c r="M163" s="59" t="s">
        <v>206</v>
      </c>
      <c r="N163" s="22"/>
    </row>
    <row r="164" spans="1:14" ht="15.75">
      <c r="A164" s="57"/>
      <c r="B164" s="27">
        <v>157</v>
      </c>
      <c r="C164" s="58" t="s">
        <v>90</v>
      </c>
      <c r="D164" s="60" t="s">
        <v>46</v>
      </c>
      <c r="E164" s="58" t="s">
        <v>47</v>
      </c>
      <c r="F164" s="58" t="s">
        <v>48</v>
      </c>
      <c r="G164" s="58" t="s">
        <v>91</v>
      </c>
      <c r="H164" s="58" t="s">
        <v>51</v>
      </c>
      <c r="I164" s="58" t="s">
        <v>92</v>
      </c>
      <c r="J164" s="58" t="s">
        <v>51</v>
      </c>
      <c r="K164" s="77">
        <v>45931</v>
      </c>
      <c r="L164" s="79">
        <v>2</v>
      </c>
      <c r="M164" s="59" t="s">
        <v>93</v>
      </c>
      <c r="N164" s="22"/>
    </row>
    <row r="165" spans="1:14" ht="15.75">
      <c r="A165" s="57"/>
      <c r="B165" s="27">
        <v>158</v>
      </c>
      <c r="C165" s="58" t="s">
        <v>90</v>
      </c>
      <c r="D165" s="60" t="s">
        <v>46</v>
      </c>
      <c r="E165" s="58" t="s">
        <v>47</v>
      </c>
      <c r="F165" s="58" t="s">
        <v>48</v>
      </c>
      <c r="G165" s="58" t="s">
        <v>49</v>
      </c>
      <c r="H165" s="58" t="s">
        <v>227</v>
      </c>
      <c r="I165" s="58"/>
      <c r="J165" s="58" t="s">
        <v>51</v>
      </c>
      <c r="K165" s="77">
        <v>45931</v>
      </c>
      <c r="L165" s="79"/>
      <c r="M165" s="59" t="s">
        <v>253</v>
      </c>
      <c r="N165" s="22"/>
    </row>
    <row r="166" spans="1:14" ht="15.75">
      <c r="A166" s="57"/>
      <c r="B166" s="27">
        <v>159</v>
      </c>
      <c r="C166" s="58" t="s">
        <v>109</v>
      </c>
      <c r="D166" s="60" t="s">
        <v>46</v>
      </c>
      <c r="E166" s="58" t="s">
        <v>47</v>
      </c>
      <c r="F166" s="58" t="s">
        <v>48</v>
      </c>
      <c r="G166" s="58" t="s">
        <v>91</v>
      </c>
      <c r="H166" s="58" t="s">
        <v>51</v>
      </c>
      <c r="I166" s="58" t="s">
        <v>92</v>
      </c>
      <c r="J166" s="58" t="s">
        <v>51</v>
      </c>
      <c r="K166" s="77">
        <v>45931</v>
      </c>
      <c r="L166" s="79">
        <v>1</v>
      </c>
      <c r="M166" s="58" t="s">
        <v>138</v>
      </c>
      <c r="N166" s="22"/>
    </row>
    <row r="167" spans="1:14" ht="15.75">
      <c r="A167" s="57"/>
      <c r="B167" s="27">
        <v>160</v>
      </c>
      <c r="C167" s="58" t="s">
        <v>90</v>
      </c>
      <c r="D167" s="60" t="s">
        <v>46</v>
      </c>
      <c r="E167" s="58" t="s">
        <v>47</v>
      </c>
      <c r="F167" s="58" t="s">
        <v>48</v>
      </c>
      <c r="G167" s="58" t="s">
        <v>49</v>
      </c>
      <c r="H167" s="58" t="s">
        <v>227</v>
      </c>
      <c r="I167" s="58"/>
      <c r="J167" s="58" t="s">
        <v>51</v>
      </c>
      <c r="K167" s="77">
        <v>45931</v>
      </c>
      <c r="L167" s="78"/>
      <c r="M167" s="58" t="s">
        <v>254</v>
      </c>
      <c r="N167" s="22"/>
    </row>
    <row r="168" spans="1:14" ht="15.75">
      <c r="A168" s="57"/>
      <c r="B168" s="27">
        <v>161</v>
      </c>
      <c r="C168" s="58" t="s">
        <v>94</v>
      </c>
      <c r="D168" s="60" t="s">
        <v>46</v>
      </c>
      <c r="E168" s="58" t="s">
        <v>47</v>
      </c>
      <c r="F168" s="58" t="s">
        <v>48</v>
      </c>
      <c r="G168" s="58" t="s">
        <v>91</v>
      </c>
      <c r="H168" s="58" t="s">
        <v>51</v>
      </c>
      <c r="I168" s="58" t="s">
        <v>104</v>
      </c>
      <c r="J168" s="58" t="s">
        <v>51</v>
      </c>
      <c r="K168" s="77">
        <v>45931</v>
      </c>
      <c r="L168" s="78">
        <v>5</v>
      </c>
      <c r="M168" s="58" t="s">
        <v>255</v>
      </c>
      <c r="N168" s="22"/>
    </row>
    <row r="169" spans="1:14" ht="15.75">
      <c r="A169" s="57"/>
      <c r="B169" s="27">
        <v>162</v>
      </c>
      <c r="C169" s="58" t="s">
        <v>256</v>
      </c>
      <c r="D169" s="60" t="s">
        <v>46</v>
      </c>
      <c r="E169" s="58" t="s">
        <v>47</v>
      </c>
      <c r="F169" s="58" t="s">
        <v>48</v>
      </c>
      <c r="G169" s="58" t="s">
        <v>49</v>
      </c>
      <c r="H169" s="58" t="s">
        <v>227</v>
      </c>
      <c r="I169" s="58"/>
      <c r="J169" s="58" t="s">
        <v>51</v>
      </c>
      <c r="K169" s="77">
        <v>45931</v>
      </c>
      <c r="L169" s="78"/>
      <c r="M169" s="59" t="s">
        <v>257</v>
      </c>
      <c r="N169" s="22"/>
    </row>
    <row r="170" spans="1:14" ht="15.75">
      <c r="A170" s="57"/>
      <c r="B170" s="27">
        <v>163</v>
      </c>
      <c r="C170" s="58" t="s">
        <v>256</v>
      </c>
      <c r="D170" s="60" t="s">
        <v>46</v>
      </c>
      <c r="E170" s="58" t="s">
        <v>47</v>
      </c>
      <c r="F170" s="58" t="s">
        <v>48</v>
      </c>
      <c r="G170" s="58" t="s">
        <v>49</v>
      </c>
      <c r="H170" s="58" t="s">
        <v>227</v>
      </c>
      <c r="I170" s="58"/>
      <c r="J170" s="58" t="s">
        <v>51</v>
      </c>
      <c r="K170" s="77">
        <v>45931</v>
      </c>
      <c r="L170" s="78"/>
      <c r="M170" s="58" t="s">
        <v>258</v>
      </c>
      <c r="N170" s="22"/>
    </row>
    <row r="171" spans="1:14" ht="15.75">
      <c r="A171" s="57"/>
      <c r="B171" s="27">
        <v>164</v>
      </c>
      <c r="C171" s="58" t="s">
        <v>96</v>
      </c>
      <c r="D171" s="60" t="s">
        <v>46</v>
      </c>
      <c r="E171" s="58" t="s">
        <v>47</v>
      </c>
      <c r="F171" s="58" t="s">
        <v>48</v>
      </c>
      <c r="G171" s="58" t="s">
        <v>91</v>
      </c>
      <c r="H171" s="58" t="s">
        <v>51</v>
      </c>
      <c r="I171" s="58" t="s">
        <v>104</v>
      </c>
      <c r="J171" s="58" t="s">
        <v>51</v>
      </c>
      <c r="K171" s="77">
        <v>45931</v>
      </c>
      <c r="L171" s="78">
        <v>1</v>
      </c>
      <c r="M171" s="58" t="s">
        <v>141</v>
      </c>
      <c r="N171" s="22"/>
    </row>
    <row r="172" spans="1:14" ht="15.75">
      <c r="A172" s="57"/>
      <c r="B172" s="27">
        <v>165</v>
      </c>
      <c r="C172" s="58" t="s">
        <v>256</v>
      </c>
      <c r="D172" s="60" t="s">
        <v>46</v>
      </c>
      <c r="E172" s="58" t="s">
        <v>47</v>
      </c>
      <c r="F172" s="58" t="s">
        <v>48</v>
      </c>
      <c r="G172" s="58" t="s">
        <v>49</v>
      </c>
      <c r="H172" s="58" t="s">
        <v>227</v>
      </c>
      <c r="I172" s="58"/>
      <c r="J172" s="58" t="s">
        <v>51</v>
      </c>
      <c r="K172" s="77">
        <v>45931</v>
      </c>
      <c r="L172" s="78"/>
      <c r="M172" s="61" t="s">
        <v>259</v>
      </c>
      <c r="N172" s="22"/>
    </row>
    <row r="173" spans="1:14" ht="15.75">
      <c r="A173" s="57"/>
      <c r="B173" s="27">
        <v>166</v>
      </c>
      <c r="C173" s="58" t="s">
        <v>96</v>
      </c>
      <c r="D173" s="60" t="s">
        <v>46</v>
      </c>
      <c r="E173" s="58" t="s">
        <v>47</v>
      </c>
      <c r="F173" s="58" t="s">
        <v>48</v>
      </c>
      <c r="G173" s="58" t="s">
        <v>91</v>
      </c>
      <c r="H173" s="58" t="s">
        <v>100</v>
      </c>
      <c r="I173" s="58" t="s">
        <v>104</v>
      </c>
      <c r="J173" s="58" t="s">
        <v>79</v>
      </c>
      <c r="K173" s="77">
        <v>45931</v>
      </c>
      <c r="L173" s="78">
        <v>2</v>
      </c>
      <c r="M173" s="59" t="s">
        <v>260</v>
      </c>
      <c r="N173" s="22"/>
    </row>
    <row r="174" spans="1:14" ht="15.75">
      <c r="A174" s="57"/>
      <c r="B174" s="27">
        <v>167</v>
      </c>
      <c r="C174" s="58" t="s">
        <v>54</v>
      </c>
      <c r="D174" s="60" t="s">
        <v>46</v>
      </c>
      <c r="E174" s="58" t="s">
        <v>47</v>
      </c>
      <c r="F174" s="58" t="s">
        <v>48</v>
      </c>
      <c r="G174" s="58" t="s">
        <v>91</v>
      </c>
      <c r="H174" s="58" t="s">
        <v>51</v>
      </c>
      <c r="I174" s="58" t="s">
        <v>104</v>
      </c>
      <c r="J174" s="58" t="s">
        <v>51</v>
      </c>
      <c r="K174" s="77">
        <v>45931</v>
      </c>
      <c r="L174" s="78">
        <v>2</v>
      </c>
      <c r="M174" s="58" t="s">
        <v>107</v>
      </c>
      <c r="N174" s="22"/>
    </row>
    <row r="175" spans="1:14" ht="15.75">
      <c r="A175" s="57"/>
      <c r="B175" s="27">
        <v>168</v>
      </c>
      <c r="C175" s="58" t="s">
        <v>103</v>
      </c>
      <c r="D175" s="60" t="s">
        <v>46</v>
      </c>
      <c r="E175" s="58" t="s">
        <v>47</v>
      </c>
      <c r="F175" s="58" t="s">
        <v>48</v>
      </c>
      <c r="G175" s="58" t="s">
        <v>91</v>
      </c>
      <c r="H175" s="58" t="s">
        <v>51</v>
      </c>
      <c r="I175" s="58" t="s">
        <v>104</v>
      </c>
      <c r="J175" s="58" t="s">
        <v>51</v>
      </c>
      <c r="K175" s="77">
        <v>45931</v>
      </c>
      <c r="L175" s="78">
        <v>2</v>
      </c>
      <c r="M175" s="58" t="s">
        <v>107</v>
      </c>
      <c r="N175" s="22"/>
    </row>
    <row r="176" spans="1:14" ht="15.75">
      <c r="A176" s="57"/>
      <c r="B176" s="27">
        <v>169</v>
      </c>
      <c r="C176" s="58" t="s">
        <v>98</v>
      </c>
      <c r="D176" s="60" t="s">
        <v>46</v>
      </c>
      <c r="E176" s="58" t="s">
        <v>47</v>
      </c>
      <c r="F176" s="58" t="s">
        <v>48</v>
      </c>
      <c r="G176" s="58" t="s">
        <v>91</v>
      </c>
      <c r="H176" s="58" t="s">
        <v>51</v>
      </c>
      <c r="I176" s="58" t="s">
        <v>104</v>
      </c>
      <c r="J176" s="58" t="s">
        <v>51</v>
      </c>
      <c r="K176" s="77">
        <v>45931</v>
      </c>
      <c r="L176" s="78">
        <v>11</v>
      </c>
      <c r="M176" s="58" t="s">
        <v>110</v>
      </c>
      <c r="N176" s="22"/>
    </row>
    <row r="177" spans="1:14" ht="15.75">
      <c r="A177" s="57"/>
      <c r="B177" s="27">
        <v>170</v>
      </c>
      <c r="C177" s="58" t="s">
        <v>98</v>
      </c>
      <c r="D177" s="60" t="s">
        <v>46</v>
      </c>
      <c r="E177" s="58" t="s">
        <v>47</v>
      </c>
      <c r="F177" s="58" t="s">
        <v>48</v>
      </c>
      <c r="G177" s="58" t="s">
        <v>91</v>
      </c>
      <c r="H177" s="58" t="s">
        <v>100</v>
      </c>
      <c r="I177" s="58" t="s">
        <v>104</v>
      </c>
      <c r="J177" s="58" t="s">
        <v>79</v>
      </c>
      <c r="K177" s="77">
        <v>45931</v>
      </c>
      <c r="L177" s="78">
        <v>1</v>
      </c>
      <c r="M177" s="58" t="s">
        <v>146</v>
      </c>
      <c r="N177" s="22"/>
    </row>
    <row r="178" spans="1:14" ht="15.75">
      <c r="A178" s="57"/>
      <c r="B178" s="27">
        <v>171</v>
      </c>
      <c r="C178" s="58" t="s">
        <v>102</v>
      </c>
      <c r="D178" s="60" t="s">
        <v>46</v>
      </c>
      <c r="E178" s="58" t="s">
        <v>47</v>
      </c>
      <c r="F178" s="58" t="s">
        <v>48</v>
      </c>
      <c r="G178" s="58" t="s">
        <v>91</v>
      </c>
      <c r="H178" s="58" t="s">
        <v>51</v>
      </c>
      <c r="I178" s="58" t="s">
        <v>104</v>
      </c>
      <c r="J178" s="58" t="s">
        <v>51</v>
      </c>
      <c r="K178" s="77">
        <v>45931</v>
      </c>
      <c r="L178" s="78">
        <v>1</v>
      </c>
      <c r="M178" s="59" t="s">
        <v>141</v>
      </c>
      <c r="N178" s="22"/>
    </row>
    <row r="179" spans="1:14" ht="15.75">
      <c r="A179" s="57"/>
      <c r="B179" s="27">
        <v>172</v>
      </c>
      <c r="C179" s="58" t="s">
        <v>140</v>
      </c>
      <c r="D179" s="60" t="s">
        <v>46</v>
      </c>
      <c r="E179" s="58" t="s">
        <v>47</v>
      </c>
      <c r="F179" s="58" t="s">
        <v>48</v>
      </c>
      <c r="G179" s="58" t="s">
        <v>91</v>
      </c>
      <c r="H179" s="58" t="s">
        <v>51</v>
      </c>
      <c r="I179" s="58" t="s">
        <v>104</v>
      </c>
      <c r="J179" s="58" t="s">
        <v>51</v>
      </c>
      <c r="K179" s="77">
        <v>45931</v>
      </c>
      <c r="L179" s="79">
        <v>1</v>
      </c>
      <c r="M179" s="58" t="s">
        <v>141</v>
      </c>
      <c r="N179" s="22"/>
    </row>
    <row r="180" spans="1:14" ht="15.75">
      <c r="A180" s="57"/>
      <c r="B180" s="27">
        <v>173</v>
      </c>
      <c r="C180" s="58" t="s">
        <v>246</v>
      </c>
      <c r="D180" s="60" t="s">
        <v>77</v>
      </c>
      <c r="E180" s="58" t="s">
        <v>47</v>
      </c>
      <c r="F180" s="58" t="s">
        <v>48</v>
      </c>
      <c r="G180" s="58" t="s">
        <v>78</v>
      </c>
      <c r="H180" s="58" t="s">
        <v>227</v>
      </c>
      <c r="I180" s="58"/>
      <c r="J180" s="58" t="s">
        <v>79</v>
      </c>
      <c r="K180" s="77">
        <v>45931</v>
      </c>
      <c r="L180" s="78"/>
      <c r="M180" s="58" t="s">
        <v>261</v>
      </c>
      <c r="N180" s="22"/>
    </row>
    <row r="181" spans="1:14" ht="15.75">
      <c r="A181" s="57"/>
      <c r="B181" s="27">
        <v>174</v>
      </c>
      <c r="C181" s="58" t="s">
        <v>90</v>
      </c>
      <c r="D181" s="60" t="s">
        <v>46</v>
      </c>
      <c r="E181" s="58" t="s">
        <v>47</v>
      </c>
      <c r="F181" s="58" t="s">
        <v>48</v>
      </c>
      <c r="G181" s="58" t="s">
        <v>91</v>
      </c>
      <c r="H181" s="58" t="s">
        <v>51</v>
      </c>
      <c r="I181" s="58" t="s">
        <v>104</v>
      </c>
      <c r="J181" s="58" t="s">
        <v>51</v>
      </c>
      <c r="K181" s="77">
        <v>45931</v>
      </c>
      <c r="L181" s="78">
        <v>15</v>
      </c>
      <c r="M181" s="58" t="s">
        <v>106</v>
      </c>
      <c r="N181" s="22"/>
    </row>
    <row r="182" spans="1:14" ht="15.75">
      <c r="A182" s="57"/>
      <c r="B182" s="27">
        <v>175</v>
      </c>
      <c r="C182" s="58" t="s">
        <v>109</v>
      </c>
      <c r="D182" s="60" t="s">
        <v>46</v>
      </c>
      <c r="E182" s="58" t="s">
        <v>47</v>
      </c>
      <c r="F182" s="58" t="s">
        <v>48</v>
      </c>
      <c r="G182" s="58" t="s">
        <v>91</v>
      </c>
      <c r="H182" s="58" t="s">
        <v>51</v>
      </c>
      <c r="I182" s="58" t="s">
        <v>104</v>
      </c>
      <c r="J182" s="58" t="s">
        <v>51</v>
      </c>
      <c r="K182" s="77">
        <v>45931</v>
      </c>
      <c r="L182" s="78">
        <v>8</v>
      </c>
      <c r="M182" s="58" t="s">
        <v>144</v>
      </c>
      <c r="N182" s="22"/>
    </row>
    <row r="183" spans="1:14" ht="15.75">
      <c r="A183" s="57"/>
      <c r="B183" s="27">
        <v>176</v>
      </c>
      <c r="C183" s="58" t="s">
        <v>109</v>
      </c>
      <c r="D183" s="60" t="s">
        <v>46</v>
      </c>
      <c r="E183" s="58" t="s">
        <v>47</v>
      </c>
      <c r="F183" s="58" t="s">
        <v>48</v>
      </c>
      <c r="G183" s="58" t="s">
        <v>91</v>
      </c>
      <c r="H183" s="58" t="s">
        <v>100</v>
      </c>
      <c r="I183" s="58" t="s">
        <v>104</v>
      </c>
      <c r="J183" s="58" t="s">
        <v>79</v>
      </c>
      <c r="K183" s="77">
        <v>45931</v>
      </c>
      <c r="L183" s="78">
        <v>1</v>
      </c>
      <c r="M183" s="58" t="s">
        <v>146</v>
      </c>
      <c r="N183" s="22"/>
    </row>
    <row r="184" spans="1:14" ht="15.75">
      <c r="A184" s="57"/>
      <c r="B184" s="27">
        <v>177</v>
      </c>
      <c r="C184" s="58" t="s">
        <v>256</v>
      </c>
      <c r="D184" s="60" t="s">
        <v>77</v>
      </c>
      <c r="E184" s="58" t="s">
        <v>47</v>
      </c>
      <c r="F184" s="58" t="s">
        <v>118</v>
      </c>
      <c r="G184" s="58" t="s">
        <v>124</v>
      </c>
      <c r="H184" s="58" t="s">
        <v>227</v>
      </c>
      <c r="I184" s="58"/>
      <c r="J184" s="58" t="s">
        <v>79</v>
      </c>
      <c r="K184" s="77">
        <v>45962</v>
      </c>
      <c r="L184" s="78"/>
      <c r="M184" s="58" t="s">
        <v>262</v>
      </c>
      <c r="N184" s="22"/>
    </row>
    <row r="185" spans="1:14" ht="15.75">
      <c r="A185" s="57"/>
      <c r="B185" s="27">
        <v>178</v>
      </c>
      <c r="C185" s="58" t="s">
        <v>219</v>
      </c>
      <c r="D185" s="60" t="s">
        <v>77</v>
      </c>
      <c r="E185" s="58" t="s">
        <v>83</v>
      </c>
      <c r="F185" s="58" t="s">
        <v>118</v>
      </c>
      <c r="G185" s="58" t="s">
        <v>124</v>
      </c>
      <c r="H185" s="58" t="s">
        <v>120</v>
      </c>
      <c r="I185" s="58"/>
      <c r="J185" s="58" t="s">
        <v>79</v>
      </c>
      <c r="K185" s="77">
        <v>45962</v>
      </c>
      <c r="L185" s="78"/>
      <c r="M185" s="58" t="s">
        <v>263</v>
      </c>
      <c r="N185" s="22"/>
    </row>
    <row r="186" spans="1:14" ht="15.75">
      <c r="A186" s="57"/>
      <c r="B186" s="27">
        <v>179</v>
      </c>
      <c r="C186" s="58" t="s">
        <v>219</v>
      </c>
      <c r="D186" s="60" t="s">
        <v>46</v>
      </c>
      <c r="E186" s="58" t="s">
        <v>113</v>
      </c>
      <c r="F186" s="58" t="s">
        <v>84</v>
      </c>
      <c r="G186" s="58" t="s">
        <v>181</v>
      </c>
      <c r="H186" s="58" t="s">
        <v>264</v>
      </c>
      <c r="I186" s="58"/>
      <c r="J186" s="58" t="s">
        <v>51</v>
      </c>
      <c r="K186" s="77">
        <v>45931</v>
      </c>
      <c r="L186" s="79"/>
      <c r="M186" s="58" t="s">
        <v>265</v>
      </c>
      <c r="N186" s="22"/>
    </row>
    <row r="187" spans="1:14" ht="15.75">
      <c r="A187" s="57"/>
      <c r="B187" s="27">
        <v>180</v>
      </c>
      <c r="C187" s="58" t="s">
        <v>147</v>
      </c>
      <c r="D187" s="60" t="s">
        <v>46</v>
      </c>
      <c r="E187" s="58" t="s">
        <v>113</v>
      </c>
      <c r="F187" s="58" t="s">
        <v>84</v>
      </c>
      <c r="G187" s="58" t="s">
        <v>181</v>
      </c>
      <c r="H187" s="58" t="s">
        <v>264</v>
      </c>
      <c r="I187" s="58"/>
      <c r="J187" s="58" t="s">
        <v>51</v>
      </c>
      <c r="K187" s="77">
        <v>45931</v>
      </c>
      <c r="L187" s="79"/>
      <c r="M187" s="58" t="s">
        <v>266</v>
      </c>
      <c r="N187" s="22"/>
    </row>
    <row r="188" spans="1:14" ht="15.75">
      <c r="A188" s="57"/>
      <c r="B188" s="27">
        <v>181</v>
      </c>
      <c r="C188" s="58" t="s">
        <v>70</v>
      </c>
      <c r="D188" s="60" t="s">
        <v>77</v>
      </c>
      <c r="E188" s="58" t="s">
        <v>160</v>
      </c>
      <c r="F188" s="58" t="s">
        <v>118</v>
      </c>
      <c r="G188" s="58" t="s">
        <v>222</v>
      </c>
      <c r="H188" s="58" t="s">
        <v>267</v>
      </c>
      <c r="I188" s="58"/>
      <c r="J188" s="58" t="s">
        <v>79</v>
      </c>
      <c r="K188" s="77">
        <v>45931</v>
      </c>
      <c r="L188" s="79"/>
      <c r="M188" s="58" t="s">
        <v>268</v>
      </c>
      <c r="N188" s="22"/>
    </row>
    <row r="189" spans="1:14" ht="15.75">
      <c r="A189" s="57"/>
      <c r="B189" s="27">
        <v>182</v>
      </c>
      <c r="C189" s="58" t="s">
        <v>94</v>
      </c>
      <c r="D189" s="60" t="s">
        <v>46</v>
      </c>
      <c r="E189" s="58" t="s">
        <v>47</v>
      </c>
      <c r="F189" s="58" t="s">
        <v>48</v>
      </c>
      <c r="G189" s="58" t="s">
        <v>91</v>
      </c>
      <c r="H189" s="58" t="s">
        <v>51</v>
      </c>
      <c r="I189" s="58" t="s">
        <v>92</v>
      </c>
      <c r="J189" s="58" t="s">
        <v>51</v>
      </c>
      <c r="K189" s="77">
        <v>45962</v>
      </c>
      <c r="L189" s="79">
        <v>1</v>
      </c>
      <c r="M189" s="58" t="s">
        <v>138</v>
      </c>
      <c r="N189" s="22"/>
    </row>
    <row r="190" spans="1:14" ht="15.75">
      <c r="A190" s="57"/>
      <c r="B190" s="27">
        <v>183</v>
      </c>
      <c r="C190" s="58" t="s">
        <v>96</v>
      </c>
      <c r="D190" s="60" t="s">
        <v>46</v>
      </c>
      <c r="E190" s="58" t="s">
        <v>47</v>
      </c>
      <c r="F190" s="58" t="s">
        <v>48</v>
      </c>
      <c r="G190" s="58" t="s">
        <v>91</v>
      </c>
      <c r="H190" s="58" t="s">
        <v>51</v>
      </c>
      <c r="I190" s="58" t="s">
        <v>92</v>
      </c>
      <c r="J190" s="58" t="s">
        <v>51</v>
      </c>
      <c r="K190" s="77">
        <v>45962</v>
      </c>
      <c r="L190" s="79">
        <v>4</v>
      </c>
      <c r="M190" s="58" t="s">
        <v>99</v>
      </c>
      <c r="N190" s="22"/>
    </row>
    <row r="191" spans="1:14" ht="15.75">
      <c r="A191" s="57"/>
      <c r="B191" s="27">
        <v>184</v>
      </c>
      <c r="C191" s="58" t="s">
        <v>54</v>
      </c>
      <c r="D191" s="60" t="s">
        <v>46</v>
      </c>
      <c r="E191" s="58" t="s">
        <v>47</v>
      </c>
      <c r="F191" s="58" t="s">
        <v>48</v>
      </c>
      <c r="G191" s="58" t="s">
        <v>91</v>
      </c>
      <c r="H191" s="58" t="s">
        <v>51</v>
      </c>
      <c r="I191" s="58" t="s">
        <v>92</v>
      </c>
      <c r="J191" s="58" t="s">
        <v>51</v>
      </c>
      <c r="K191" s="77">
        <v>45962</v>
      </c>
      <c r="L191" s="79">
        <v>2</v>
      </c>
      <c r="M191" s="58" t="s">
        <v>269</v>
      </c>
      <c r="N191" s="22"/>
    </row>
    <row r="192" spans="1:14" ht="15.75">
      <c r="A192" s="57"/>
      <c r="B192" s="27">
        <v>185</v>
      </c>
      <c r="C192" s="58" t="s">
        <v>103</v>
      </c>
      <c r="D192" s="60" t="s">
        <v>46</v>
      </c>
      <c r="E192" s="58" t="s">
        <v>47</v>
      </c>
      <c r="F192" s="58" t="s">
        <v>48</v>
      </c>
      <c r="G192" s="58" t="s">
        <v>91</v>
      </c>
      <c r="H192" s="58" t="s">
        <v>51</v>
      </c>
      <c r="I192" s="58" t="s">
        <v>92</v>
      </c>
      <c r="J192" s="58" t="s">
        <v>51</v>
      </c>
      <c r="K192" s="77">
        <v>45962</v>
      </c>
      <c r="L192" s="79">
        <v>1</v>
      </c>
      <c r="M192" s="58" t="s">
        <v>270</v>
      </c>
      <c r="N192" s="22"/>
    </row>
    <row r="193" spans="1:14" ht="15.75">
      <c r="A193" s="57"/>
      <c r="B193" s="27">
        <v>186</v>
      </c>
      <c r="C193" s="58" t="s">
        <v>98</v>
      </c>
      <c r="D193" s="60" t="s">
        <v>46</v>
      </c>
      <c r="E193" s="58" t="s">
        <v>47</v>
      </c>
      <c r="F193" s="58" t="s">
        <v>48</v>
      </c>
      <c r="G193" s="58" t="s">
        <v>91</v>
      </c>
      <c r="H193" s="58" t="s">
        <v>51</v>
      </c>
      <c r="I193" s="58" t="s">
        <v>92</v>
      </c>
      <c r="J193" s="58" t="s">
        <v>51</v>
      </c>
      <c r="K193" s="77">
        <v>45962</v>
      </c>
      <c r="L193" s="79">
        <v>2</v>
      </c>
      <c r="M193" s="58" t="s">
        <v>269</v>
      </c>
      <c r="N193" s="22"/>
    </row>
    <row r="194" spans="1:14" ht="15.75">
      <c r="A194" s="57"/>
      <c r="B194" s="27">
        <v>187</v>
      </c>
      <c r="C194" s="58" t="s">
        <v>98</v>
      </c>
      <c r="D194" s="60" t="s">
        <v>46</v>
      </c>
      <c r="E194" s="58" t="s">
        <v>47</v>
      </c>
      <c r="F194" s="58" t="s">
        <v>48</v>
      </c>
      <c r="G194" s="58" t="s">
        <v>91</v>
      </c>
      <c r="H194" s="58" t="s">
        <v>100</v>
      </c>
      <c r="I194" s="58" t="s">
        <v>92</v>
      </c>
      <c r="J194" s="58" t="s">
        <v>79</v>
      </c>
      <c r="K194" s="77">
        <v>45962</v>
      </c>
      <c r="L194" s="79">
        <v>3</v>
      </c>
      <c r="M194" s="58" t="s">
        <v>206</v>
      </c>
      <c r="N194" s="22"/>
    </row>
    <row r="195" spans="1:14" ht="15.75">
      <c r="A195" s="57"/>
      <c r="B195" s="27">
        <v>188</v>
      </c>
      <c r="C195" s="58" t="s">
        <v>90</v>
      </c>
      <c r="D195" s="60" t="s">
        <v>46</v>
      </c>
      <c r="E195" s="58" t="s">
        <v>47</v>
      </c>
      <c r="F195" s="58" t="s">
        <v>48</v>
      </c>
      <c r="G195" s="58" t="s">
        <v>91</v>
      </c>
      <c r="H195" s="58" t="s">
        <v>51</v>
      </c>
      <c r="I195" s="58" t="s">
        <v>92</v>
      </c>
      <c r="J195" s="58" t="s">
        <v>51</v>
      </c>
      <c r="K195" s="77">
        <v>45962</v>
      </c>
      <c r="L195" s="79">
        <v>3</v>
      </c>
      <c r="M195" s="59" t="s">
        <v>207</v>
      </c>
      <c r="N195" s="22"/>
    </row>
    <row r="196" spans="1:14" ht="15.75">
      <c r="A196" s="57"/>
      <c r="B196" s="27">
        <v>189</v>
      </c>
      <c r="C196" s="58" t="s">
        <v>109</v>
      </c>
      <c r="D196" s="60" t="s">
        <v>46</v>
      </c>
      <c r="E196" s="58" t="s">
        <v>47</v>
      </c>
      <c r="F196" s="58" t="s">
        <v>48</v>
      </c>
      <c r="G196" s="58" t="s">
        <v>91</v>
      </c>
      <c r="H196" s="58" t="s">
        <v>51</v>
      </c>
      <c r="I196" s="58" t="s">
        <v>92</v>
      </c>
      <c r="J196" s="58" t="s">
        <v>51</v>
      </c>
      <c r="K196" s="77">
        <v>45962</v>
      </c>
      <c r="L196" s="78">
        <v>3</v>
      </c>
      <c r="M196" s="58" t="s">
        <v>207</v>
      </c>
      <c r="N196" s="22"/>
    </row>
    <row r="197" spans="1:14" ht="15.75">
      <c r="A197" s="57"/>
      <c r="B197" s="27">
        <v>190</v>
      </c>
      <c r="C197" s="58" t="s">
        <v>94</v>
      </c>
      <c r="D197" s="60" t="s">
        <v>46</v>
      </c>
      <c r="E197" s="58" t="s">
        <v>47</v>
      </c>
      <c r="F197" s="58" t="s">
        <v>48</v>
      </c>
      <c r="G197" s="58" t="s">
        <v>91</v>
      </c>
      <c r="H197" s="58" t="s">
        <v>51</v>
      </c>
      <c r="I197" s="58" t="s">
        <v>104</v>
      </c>
      <c r="J197" s="58" t="s">
        <v>51</v>
      </c>
      <c r="K197" s="77">
        <v>45962</v>
      </c>
      <c r="L197" s="79">
        <v>4</v>
      </c>
      <c r="M197" s="58" t="s">
        <v>271</v>
      </c>
      <c r="N197" s="22"/>
    </row>
    <row r="198" spans="1:14" ht="15.75">
      <c r="A198" s="57"/>
      <c r="B198" s="27">
        <v>191</v>
      </c>
      <c r="C198" s="58" t="s">
        <v>96</v>
      </c>
      <c r="D198" s="60" t="s">
        <v>46</v>
      </c>
      <c r="E198" s="58" t="s">
        <v>47</v>
      </c>
      <c r="F198" s="58" t="s">
        <v>48</v>
      </c>
      <c r="G198" s="58" t="s">
        <v>91</v>
      </c>
      <c r="H198" s="58" t="s">
        <v>51</v>
      </c>
      <c r="I198" s="58" t="s">
        <v>104</v>
      </c>
      <c r="J198" s="58" t="s">
        <v>51</v>
      </c>
      <c r="K198" s="77">
        <v>45962</v>
      </c>
      <c r="L198" s="78">
        <v>1</v>
      </c>
      <c r="M198" s="58" t="s">
        <v>272</v>
      </c>
      <c r="N198" s="22"/>
    </row>
    <row r="199" spans="1:14" ht="15.75">
      <c r="A199" s="57"/>
      <c r="B199" s="27">
        <v>192</v>
      </c>
      <c r="C199" s="58" t="s">
        <v>54</v>
      </c>
      <c r="D199" s="60" t="s">
        <v>46</v>
      </c>
      <c r="E199" s="58" t="s">
        <v>47</v>
      </c>
      <c r="F199" s="58" t="s">
        <v>48</v>
      </c>
      <c r="G199" s="58" t="s">
        <v>91</v>
      </c>
      <c r="H199" s="58" t="s">
        <v>51</v>
      </c>
      <c r="I199" s="58" t="s">
        <v>104</v>
      </c>
      <c r="J199" s="58" t="s">
        <v>51</v>
      </c>
      <c r="K199" s="77">
        <v>45962</v>
      </c>
      <c r="L199" s="79">
        <v>1</v>
      </c>
      <c r="M199" s="62" t="s">
        <v>272</v>
      </c>
      <c r="N199" s="22"/>
    </row>
    <row r="200" spans="1:14" ht="15.75">
      <c r="A200" s="57"/>
      <c r="B200" s="27">
        <v>193</v>
      </c>
      <c r="C200" s="58" t="s">
        <v>103</v>
      </c>
      <c r="D200" s="60" t="s">
        <v>46</v>
      </c>
      <c r="E200" s="58" t="s">
        <v>47</v>
      </c>
      <c r="F200" s="58" t="s">
        <v>48</v>
      </c>
      <c r="G200" s="58" t="s">
        <v>91</v>
      </c>
      <c r="H200" s="58" t="s">
        <v>51</v>
      </c>
      <c r="I200" s="58" t="s">
        <v>104</v>
      </c>
      <c r="J200" s="58" t="s">
        <v>51</v>
      </c>
      <c r="K200" s="77">
        <v>45962</v>
      </c>
      <c r="L200" s="79">
        <v>1</v>
      </c>
      <c r="M200" s="62" t="s">
        <v>272</v>
      </c>
      <c r="N200" s="22"/>
    </row>
    <row r="201" spans="1:14" ht="15.75">
      <c r="A201" s="57"/>
      <c r="B201" s="27">
        <v>194</v>
      </c>
      <c r="C201" s="58" t="s">
        <v>98</v>
      </c>
      <c r="D201" s="60" t="s">
        <v>46</v>
      </c>
      <c r="E201" s="58" t="s">
        <v>47</v>
      </c>
      <c r="F201" s="58" t="s">
        <v>48</v>
      </c>
      <c r="G201" s="58" t="s">
        <v>91</v>
      </c>
      <c r="H201" s="58" t="s">
        <v>51</v>
      </c>
      <c r="I201" s="58" t="s">
        <v>104</v>
      </c>
      <c r="J201" s="58" t="s">
        <v>51</v>
      </c>
      <c r="K201" s="77">
        <v>45962</v>
      </c>
      <c r="L201" s="79">
        <v>9</v>
      </c>
      <c r="M201" s="58" t="s">
        <v>273</v>
      </c>
      <c r="N201" s="22"/>
    </row>
    <row r="202" spans="1:14" ht="15.75">
      <c r="A202" s="57"/>
      <c r="B202" s="27">
        <v>195</v>
      </c>
      <c r="C202" s="58" t="s">
        <v>274</v>
      </c>
      <c r="D202" s="60" t="s">
        <v>46</v>
      </c>
      <c r="E202" s="58" t="s">
        <v>47</v>
      </c>
      <c r="F202" s="58" t="s">
        <v>48</v>
      </c>
      <c r="G202" s="58" t="s">
        <v>91</v>
      </c>
      <c r="H202" s="58" t="s">
        <v>51</v>
      </c>
      <c r="I202" s="58" t="s">
        <v>104</v>
      </c>
      <c r="J202" s="58" t="s">
        <v>51</v>
      </c>
      <c r="K202" s="77">
        <v>45962</v>
      </c>
      <c r="L202" s="79">
        <v>1</v>
      </c>
      <c r="M202" s="62" t="s">
        <v>272</v>
      </c>
      <c r="N202" s="22"/>
    </row>
    <row r="203" spans="1:14" ht="15.75">
      <c r="A203" s="57"/>
      <c r="B203" s="27">
        <v>196</v>
      </c>
      <c r="C203" s="58" t="s">
        <v>102</v>
      </c>
      <c r="D203" s="60" t="s">
        <v>46</v>
      </c>
      <c r="E203" s="58" t="s">
        <v>47</v>
      </c>
      <c r="F203" s="58" t="s">
        <v>48</v>
      </c>
      <c r="G203" s="58" t="s">
        <v>91</v>
      </c>
      <c r="H203" s="58" t="s">
        <v>51</v>
      </c>
      <c r="I203" s="58" t="s">
        <v>104</v>
      </c>
      <c r="J203" s="58" t="s">
        <v>51</v>
      </c>
      <c r="K203" s="77">
        <v>45962</v>
      </c>
      <c r="L203" s="79">
        <v>1</v>
      </c>
      <c r="M203" s="62" t="s">
        <v>272</v>
      </c>
      <c r="N203" s="22"/>
    </row>
    <row r="204" spans="1:14" ht="15.75">
      <c r="A204" s="57"/>
      <c r="B204" s="27">
        <v>197</v>
      </c>
      <c r="C204" s="58" t="s">
        <v>90</v>
      </c>
      <c r="D204" s="60" t="s">
        <v>46</v>
      </c>
      <c r="E204" s="58" t="s">
        <v>47</v>
      </c>
      <c r="F204" s="58" t="s">
        <v>48</v>
      </c>
      <c r="G204" s="58" t="s">
        <v>91</v>
      </c>
      <c r="H204" s="58" t="s">
        <v>51</v>
      </c>
      <c r="I204" s="58" t="s">
        <v>104</v>
      </c>
      <c r="J204" s="58" t="s">
        <v>51</v>
      </c>
      <c r="K204" s="77">
        <v>45962</v>
      </c>
      <c r="L204" s="79">
        <v>6</v>
      </c>
      <c r="M204" s="58" t="s">
        <v>275</v>
      </c>
      <c r="N204" s="22"/>
    </row>
    <row r="205" spans="1:14" ht="15.75">
      <c r="A205" s="57"/>
      <c r="B205" s="27">
        <v>198</v>
      </c>
      <c r="C205" s="58" t="s">
        <v>109</v>
      </c>
      <c r="D205" s="60" t="s">
        <v>46</v>
      </c>
      <c r="E205" s="58" t="s">
        <v>47</v>
      </c>
      <c r="F205" s="58" t="s">
        <v>48</v>
      </c>
      <c r="G205" s="58" t="s">
        <v>91</v>
      </c>
      <c r="H205" s="58" t="s">
        <v>51</v>
      </c>
      <c r="I205" s="58" t="s">
        <v>104</v>
      </c>
      <c r="J205" s="58" t="s">
        <v>51</v>
      </c>
      <c r="K205" s="77">
        <v>45962</v>
      </c>
      <c r="L205" s="79">
        <v>10</v>
      </c>
      <c r="M205" s="58" t="s">
        <v>276</v>
      </c>
      <c r="N205" s="22"/>
    </row>
    <row r="206" spans="1:14" ht="15.75">
      <c r="A206" s="57"/>
      <c r="B206" s="27">
        <v>199</v>
      </c>
      <c r="C206" s="58" t="s">
        <v>98</v>
      </c>
      <c r="D206" s="60" t="s">
        <v>46</v>
      </c>
      <c r="E206" s="58" t="s">
        <v>47</v>
      </c>
      <c r="F206" s="58" t="s">
        <v>48</v>
      </c>
      <c r="G206" s="58" t="s">
        <v>91</v>
      </c>
      <c r="H206" s="58" t="s">
        <v>100</v>
      </c>
      <c r="I206" s="58" t="s">
        <v>104</v>
      </c>
      <c r="J206" s="58" t="s">
        <v>79</v>
      </c>
      <c r="K206" s="77">
        <v>45962</v>
      </c>
      <c r="L206" s="79">
        <v>2</v>
      </c>
      <c r="M206" s="58" t="s">
        <v>260</v>
      </c>
      <c r="N206" s="22"/>
    </row>
    <row r="207" spans="1:14" ht="15.75">
      <c r="A207" s="57"/>
      <c r="B207" s="27">
        <v>200</v>
      </c>
      <c r="C207" s="58" t="s">
        <v>219</v>
      </c>
      <c r="D207" s="60" t="s">
        <v>77</v>
      </c>
      <c r="E207" s="58" t="s">
        <v>83</v>
      </c>
      <c r="F207" s="58" t="s">
        <v>84</v>
      </c>
      <c r="G207" s="58" t="s">
        <v>181</v>
      </c>
      <c r="H207" s="58" t="s">
        <v>120</v>
      </c>
      <c r="I207" s="58"/>
      <c r="J207" s="58" t="s">
        <v>51</v>
      </c>
      <c r="K207" s="77">
        <v>45992</v>
      </c>
      <c r="L207" s="79"/>
      <c r="M207" s="58" t="s">
        <v>277</v>
      </c>
      <c r="N207" s="22"/>
    </row>
    <row r="208" spans="1:14" ht="15.75">
      <c r="A208" s="57"/>
      <c r="B208" s="27">
        <v>201</v>
      </c>
      <c r="C208" s="58" t="s">
        <v>96</v>
      </c>
      <c r="D208" s="60" t="s">
        <v>77</v>
      </c>
      <c r="E208" s="58" t="s">
        <v>113</v>
      </c>
      <c r="F208" s="58" t="s">
        <v>84</v>
      </c>
      <c r="G208" s="58" t="s">
        <v>85</v>
      </c>
      <c r="H208" s="58" t="s">
        <v>217</v>
      </c>
      <c r="I208" s="58"/>
      <c r="J208" s="58" t="s">
        <v>51</v>
      </c>
      <c r="K208" s="77">
        <v>45992</v>
      </c>
      <c r="L208" s="78"/>
      <c r="M208" s="58" t="s">
        <v>278</v>
      </c>
      <c r="N208" s="22"/>
    </row>
    <row r="209" spans="1:14" ht="31.5">
      <c r="A209" s="22"/>
      <c r="B209" s="27">
        <v>202</v>
      </c>
      <c r="C209" s="58" t="s">
        <v>109</v>
      </c>
      <c r="D209" s="60" t="s">
        <v>77</v>
      </c>
      <c r="E209" s="58" t="s">
        <v>113</v>
      </c>
      <c r="F209" s="58" t="s">
        <v>84</v>
      </c>
      <c r="G209" s="58" t="s">
        <v>85</v>
      </c>
      <c r="H209" s="58" t="s">
        <v>217</v>
      </c>
      <c r="I209" s="58"/>
      <c r="J209" s="58" t="s">
        <v>51</v>
      </c>
      <c r="K209" s="77">
        <v>45992</v>
      </c>
      <c r="L209" s="78"/>
      <c r="M209" s="59" t="s">
        <v>279</v>
      </c>
      <c r="N209" s="22"/>
    </row>
    <row r="210" spans="1:14" ht="15.75">
      <c r="A210" s="22"/>
      <c r="B210" s="27">
        <v>203</v>
      </c>
      <c r="C210" s="58" t="s">
        <v>147</v>
      </c>
      <c r="D210" s="60" t="s">
        <v>77</v>
      </c>
      <c r="E210" s="58" t="s">
        <v>113</v>
      </c>
      <c r="F210" s="58" t="s">
        <v>84</v>
      </c>
      <c r="G210" s="58" t="s">
        <v>85</v>
      </c>
      <c r="H210" s="58" t="s">
        <v>217</v>
      </c>
      <c r="I210" s="58"/>
      <c r="J210" s="58" t="s">
        <v>51</v>
      </c>
      <c r="K210" s="77">
        <v>45992</v>
      </c>
      <c r="L210" s="78"/>
      <c r="M210" s="59" t="s">
        <v>280</v>
      </c>
      <c r="N210" s="22"/>
    </row>
    <row r="211" spans="1:14" ht="31.5">
      <c r="A211" s="22"/>
      <c r="B211" s="27">
        <v>204</v>
      </c>
      <c r="C211" s="58" t="s">
        <v>102</v>
      </c>
      <c r="D211" s="60" t="s">
        <v>77</v>
      </c>
      <c r="E211" s="58" t="s">
        <v>113</v>
      </c>
      <c r="F211" s="58" t="s">
        <v>84</v>
      </c>
      <c r="G211" s="58" t="s">
        <v>85</v>
      </c>
      <c r="H211" s="58" t="s">
        <v>217</v>
      </c>
      <c r="I211" s="58"/>
      <c r="J211" s="58" t="s">
        <v>51</v>
      </c>
      <c r="K211" s="77">
        <v>45992</v>
      </c>
      <c r="L211" s="78"/>
      <c r="M211" s="59" t="s">
        <v>281</v>
      </c>
      <c r="N211" s="22"/>
    </row>
    <row r="212" spans="1:14" ht="15.75">
      <c r="A212" s="22"/>
      <c r="B212" s="27">
        <v>205</v>
      </c>
      <c r="C212" s="58" t="s">
        <v>112</v>
      </c>
      <c r="D212" s="60" t="s">
        <v>46</v>
      </c>
      <c r="E212" s="58" t="s">
        <v>113</v>
      </c>
      <c r="F212" s="58" t="s">
        <v>48</v>
      </c>
      <c r="G212" s="58" t="s">
        <v>114</v>
      </c>
      <c r="H212" s="58" t="s">
        <v>282</v>
      </c>
      <c r="I212" s="58"/>
      <c r="J212" s="58" t="s">
        <v>51</v>
      </c>
      <c r="K212" s="77">
        <v>45992</v>
      </c>
      <c r="L212" s="78"/>
      <c r="M212" s="59" t="s">
        <v>283</v>
      </c>
      <c r="N212" s="22"/>
    </row>
    <row r="213" spans="1:14" ht="15.75">
      <c r="A213" s="22"/>
      <c r="B213" s="27">
        <v>206</v>
      </c>
      <c r="C213" s="58" t="s">
        <v>94</v>
      </c>
      <c r="D213" s="60" t="s">
        <v>46</v>
      </c>
      <c r="E213" s="58" t="s">
        <v>47</v>
      </c>
      <c r="F213" s="58" t="s">
        <v>48</v>
      </c>
      <c r="G213" s="58" t="s">
        <v>91</v>
      </c>
      <c r="H213" s="58" t="s">
        <v>51</v>
      </c>
      <c r="I213" s="58" t="s">
        <v>92</v>
      </c>
      <c r="J213" s="58" t="s">
        <v>51</v>
      </c>
      <c r="K213" s="77">
        <v>45992</v>
      </c>
      <c r="L213" s="78">
        <v>1</v>
      </c>
      <c r="M213" s="58" t="s">
        <v>138</v>
      </c>
      <c r="N213" s="22"/>
    </row>
    <row r="214" spans="1:14" ht="15.75">
      <c r="A214" s="22"/>
      <c r="B214" s="27">
        <v>207</v>
      </c>
      <c r="C214" s="58" t="s">
        <v>96</v>
      </c>
      <c r="D214" s="60" t="s">
        <v>46</v>
      </c>
      <c r="E214" s="58" t="s">
        <v>47</v>
      </c>
      <c r="F214" s="58" t="s">
        <v>48</v>
      </c>
      <c r="G214" s="58" t="s">
        <v>91</v>
      </c>
      <c r="H214" s="58" t="s">
        <v>51</v>
      </c>
      <c r="I214" s="58" t="s">
        <v>92</v>
      </c>
      <c r="J214" s="58" t="s">
        <v>51</v>
      </c>
      <c r="K214" s="77">
        <v>45992</v>
      </c>
      <c r="L214" s="78">
        <v>5</v>
      </c>
      <c r="M214" s="58" t="s">
        <v>97</v>
      </c>
      <c r="N214" s="22"/>
    </row>
    <row r="215" spans="1:14" ht="15.75">
      <c r="A215" s="22"/>
      <c r="B215" s="27">
        <v>208</v>
      </c>
      <c r="C215" s="58" t="s">
        <v>103</v>
      </c>
      <c r="D215" s="60" t="s">
        <v>46</v>
      </c>
      <c r="E215" s="58" t="s">
        <v>47</v>
      </c>
      <c r="F215" s="58" t="s">
        <v>48</v>
      </c>
      <c r="G215" s="58" t="s">
        <v>91</v>
      </c>
      <c r="H215" s="58" t="s">
        <v>51</v>
      </c>
      <c r="I215" s="58" t="s">
        <v>92</v>
      </c>
      <c r="J215" s="58" t="s">
        <v>51</v>
      </c>
      <c r="K215" s="77">
        <v>45992</v>
      </c>
      <c r="L215" s="78">
        <v>2</v>
      </c>
      <c r="M215" s="58" t="s">
        <v>93</v>
      </c>
      <c r="N215" s="22"/>
    </row>
    <row r="216" spans="1:14" ht="15.75">
      <c r="A216" s="22"/>
      <c r="B216" s="27">
        <v>209</v>
      </c>
      <c r="C216" s="58" t="s">
        <v>98</v>
      </c>
      <c r="D216" s="60" t="s">
        <v>46</v>
      </c>
      <c r="E216" s="58" t="s">
        <v>47</v>
      </c>
      <c r="F216" s="58" t="s">
        <v>48</v>
      </c>
      <c r="G216" s="58" t="s">
        <v>91</v>
      </c>
      <c r="H216" s="58" t="s">
        <v>51</v>
      </c>
      <c r="I216" s="58" t="s">
        <v>92</v>
      </c>
      <c r="J216" s="58" t="s">
        <v>51</v>
      </c>
      <c r="K216" s="77">
        <v>45992</v>
      </c>
      <c r="L216" s="78">
        <v>4</v>
      </c>
      <c r="M216" s="58" t="s">
        <v>99</v>
      </c>
      <c r="N216" s="22"/>
    </row>
    <row r="217" spans="1:14" ht="15.75">
      <c r="A217" s="22"/>
      <c r="B217" s="27">
        <v>210</v>
      </c>
      <c r="C217" s="58" t="s">
        <v>90</v>
      </c>
      <c r="D217" s="60" t="s">
        <v>46</v>
      </c>
      <c r="E217" s="58" t="s">
        <v>47</v>
      </c>
      <c r="F217" s="58" t="s">
        <v>48</v>
      </c>
      <c r="G217" s="58" t="s">
        <v>91</v>
      </c>
      <c r="H217" s="58" t="s">
        <v>51</v>
      </c>
      <c r="I217" s="58" t="s">
        <v>92</v>
      </c>
      <c r="J217" s="58" t="s">
        <v>51</v>
      </c>
      <c r="K217" s="77">
        <v>45992</v>
      </c>
      <c r="L217" s="78">
        <v>6</v>
      </c>
      <c r="M217" s="58" t="s">
        <v>133</v>
      </c>
      <c r="N217" s="22"/>
    </row>
    <row r="218" spans="1:14" ht="15.75">
      <c r="A218" s="22"/>
      <c r="B218" s="27">
        <v>211</v>
      </c>
      <c r="C218" s="58" t="s">
        <v>109</v>
      </c>
      <c r="D218" s="60" t="s">
        <v>46</v>
      </c>
      <c r="E218" s="58" t="s">
        <v>47</v>
      </c>
      <c r="F218" s="58" t="s">
        <v>48</v>
      </c>
      <c r="G218" s="58" t="s">
        <v>91</v>
      </c>
      <c r="H218" s="58" t="s">
        <v>51</v>
      </c>
      <c r="I218" s="58" t="s">
        <v>92</v>
      </c>
      <c r="J218" s="58" t="s">
        <v>51</v>
      </c>
      <c r="K218" s="77">
        <v>45992</v>
      </c>
      <c r="L218" s="79">
        <v>4</v>
      </c>
      <c r="M218" s="58" t="s">
        <v>99</v>
      </c>
      <c r="N218" s="22"/>
    </row>
    <row r="219" spans="1:14" ht="15.75">
      <c r="A219" s="22"/>
      <c r="B219" s="27">
        <v>212</v>
      </c>
      <c r="C219" s="58" t="s">
        <v>94</v>
      </c>
      <c r="D219" s="60" t="s">
        <v>46</v>
      </c>
      <c r="E219" s="58" t="s">
        <v>47</v>
      </c>
      <c r="F219" s="58" t="s">
        <v>48</v>
      </c>
      <c r="G219" s="58" t="s">
        <v>91</v>
      </c>
      <c r="H219" s="58" t="s">
        <v>51</v>
      </c>
      <c r="I219" s="58" t="s">
        <v>104</v>
      </c>
      <c r="J219" s="58" t="s">
        <v>51</v>
      </c>
      <c r="K219" s="77">
        <v>45992</v>
      </c>
      <c r="L219" s="79">
        <v>4</v>
      </c>
      <c r="M219" s="58" t="s">
        <v>142</v>
      </c>
      <c r="N219" s="22"/>
    </row>
    <row r="220" spans="1:14" ht="15.75">
      <c r="A220" s="22"/>
      <c r="B220" s="27">
        <v>213</v>
      </c>
      <c r="C220" s="58" t="s">
        <v>96</v>
      </c>
      <c r="D220" s="60" t="s">
        <v>46</v>
      </c>
      <c r="E220" s="58" t="s">
        <v>47</v>
      </c>
      <c r="F220" s="58" t="s">
        <v>48</v>
      </c>
      <c r="G220" s="58" t="s">
        <v>91</v>
      </c>
      <c r="H220" s="58" t="s">
        <v>51</v>
      </c>
      <c r="I220" s="58" t="s">
        <v>104</v>
      </c>
      <c r="J220" s="58" t="s">
        <v>51</v>
      </c>
      <c r="K220" s="77">
        <v>45992</v>
      </c>
      <c r="L220" s="79">
        <v>1</v>
      </c>
      <c r="M220" s="58" t="s">
        <v>141</v>
      </c>
      <c r="N220" s="22"/>
    </row>
    <row r="221" spans="1:14" ht="15.75">
      <c r="A221" s="22"/>
      <c r="B221" s="27">
        <v>214</v>
      </c>
      <c r="C221" s="58" t="s">
        <v>54</v>
      </c>
      <c r="D221" s="60" t="s">
        <v>46</v>
      </c>
      <c r="E221" s="58" t="s">
        <v>47</v>
      </c>
      <c r="F221" s="58" t="s">
        <v>48</v>
      </c>
      <c r="G221" s="58" t="s">
        <v>91</v>
      </c>
      <c r="H221" s="58" t="s">
        <v>51</v>
      </c>
      <c r="I221" s="58" t="s">
        <v>104</v>
      </c>
      <c r="J221" s="58" t="s">
        <v>51</v>
      </c>
      <c r="K221" s="77">
        <v>45992</v>
      </c>
      <c r="L221" s="79">
        <v>1</v>
      </c>
      <c r="M221" s="58" t="s">
        <v>141</v>
      </c>
      <c r="N221" s="22"/>
    </row>
    <row r="222" spans="1:14" ht="15.75">
      <c r="A222" s="22"/>
      <c r="B222" s="27">
        <v>215</v>
      </c>
      <c r="C222" s="58" t="s">
        <v>111</v>
      </c>
      <c r="D222" s="60" t="s">
        <v>46</v>
      </c>
      <c r="E222" s="58" t="s">
        <v>47</v>
      </c>
      <c r="F222" s="58" t="s">
        <v>48</v>
      </c>
      <c r="G222" s="58" t="s">
        <v>91</v>
      </c>
      <c r="H222" s="58" t="s">
        <v>51</v>
      </c>
      <c r="I222" s="58" t="s">
        <v>104</v>
      </c>
      <c r="J222" s="58" t="s">
        <v>51</v>
      </c>
      <c r="K222" s="77">
        <v>45992</v>
      </c>
      <c r="L222" s="79">
        <v>1</v>
      </c>
      <c r="M222" s="58" t="s">
        <v>141</v>
      </c>
      <c r="N222" s="22"/>
    </row>
    <row r="223" spans="1:14" ht="15.75">
      <c r="A223" s="22"/>
      <c r="B223" s="27">
        <v>216</v>
      </c>
      <c r="C223" s="58" t="s">
        <v>98</v>
      </c>
      <c r="D223" s="60" t="s">
        <v>46</v>
      </c>
      <c r="E223" s="58" t="s">
        <v>47</v>
      </c>
      <c r="F223" s="58" t="s">
        <v>48</v>
      </c>
      <c r="G223" s="58" t="s">
        <v>91</v>
      </c>
      <c r="H223" s="58" t="s">
        <v>51</v>
      </c>
      <c r="I223" s="58" t="s">
        <v>104</v>
      </c>
      <c r="J223" s="58" t="s">
        <v>51</v>
      </c>
      <c r="K223" s="77">
        <v>45992</v>
      </c>
      <c r="L223" s="79">
        <v>18</v>
      </c>
      <c r="M223" s="58" t="s">
        <v>284</v>
      </c>
      <c r="N223" s="22"/>
    </row>
    <row r="224" spans="1:14" ht="15.75">
      <c r="A224" s="22"/>
      <c r="B224" s="27">
        <v>217</v>
      </c>
      <c r="C224" s="58" t="s">
        <v>90</v>
      </c>
      <c r="D224" s="60" t="s">
        <v>46</v>
      </c>
      <c r="E224" s="58" t="s">
        <v>47</v>
      </c>
      <c r="F224" s="58" t="s">
        <v>48</v>
      </c>
      <c r="G224" s="58" t="s">
        <v>91</v>
      </c>
      <c r="H224" s="58" t="s">
        <v>51</v>
      </c>
      <c r="I224" s="58" t="s">
        <v>104</v>
      </c>
      <c r="J224" s="58" t="s">
        <v>51</v>
      </c>
      <c r="K224" s="77">
        <v>45992</v>
      </c>
      <c r="L224" s="79">
        <v>11</v>
      </c>
      <c r="M224" s="58" t="s">
        <v>110</v>
      </c>
      <c r="N224" s="22"/>
    </row>
    <row r="225" spans="1:14" ht="15.75">
      <c r="A225" s="22"/>
      <c r="B225" s="27">
        <v>218</v>
      </c>
      <c r="C225" s="58" t="s">
        <v>109</v>
      </c>
      <c r="D225" s="60" t="s">
        <v>46</v>
      </c>
      <c r="E225" s="58" t="s">
        <v>47</v>
      </c>
      <c r="F225" s="58" t="s">
        <v>48</v>
      </c>
      <c r="G225" s="58" t="s">
        <v>91</v>
      </c>
      <c r="H225" s="58" t="s">
        <v>51</v>
      </c>
      <c r="I225" s="58" t="s">
        <v>104</v>
      </c>
      <c r="J225" s="58" t="s">
        <v>51</v>
      </c>
      <c r="K225" s="77">
        <v>45992</v>
      </c>
      <c r="L225" s="79">
        <v>6</v>
      </c>
      <c r="M225" s="58" t="s">
        <v>285</v>
      </c>
      <c r="N225" s="22"/>
    </row>
    <row r="226" spans="1:14" ht="15.75">
      <c r="A226" s="22"/>
      <c r="B226" s="27">
        <v>219</v>
      </c>
      <c r="C226" s="58" t="s">
        <v>147</v>
      </c>
      <c r="D226" s="60" t="s">
        <v>46</v>
      </c>
      <c r="E226" s="58" t="s">
        <v>47</v>
      </c>
      <c r="F226" s="58" t="s">
        <v>48</v>
      </c>
      <c r="G226" s="58" t="s">
        <v>91</v>
      </c>
      <c r="H226" s="58" t="s">
        <v>51</v>
      </c>
      <c r="I226" s="58" t="s">
        <v>104</v>
      </c>
      <c r="J226" s="58" t="s">
        <v>51</v>
      </c>
      <c r="K226" s="77">
        <v>45992</v>
      </c>
      <c r="L226" s="79">
        <v>1</v>
      </c>
      <c r="M226" s="58" t="s">
        <v>141</v>
      </c>
      <c r="N226" s="22"/>
    </row>
    <row r="227" spans="1:14" ht="15.75">
      <c r="A227" s="22"/>
      <c r="B227" s="27">
        <v>220</v>
      </c>
      <c r="C227" s="58" t="s">
        <v>286</v>
      </c>
      <c r="D227" s="60" t="s">
        <v>46</v>
      </c>
      <c r="E227" s="58" t="s">
        <v>47</v>
      </c>
      <c r="F227" s="58" t="s">
        <v>48</v>
      </c>
      <c r="G227" s="58" t="s">
        <v>114</v>
      </c>
      <c r="H227" s="58" t="s">
        <v>287</v>
      </c>
      <c r="I227" s="58"/>
      <c r="J227" s="58" t="s">
        <v>51</v>
      </c>
      <c r="K227" s="77">
        <v>45992</v>
      </c>
      <c r="L227" s="79"/>
      <c r="M227" s="58" t="s">
        <v>288</v>
      </c>
      <c r="N227" s="22"/>
    </row>
  </sheetData>
  <autoFilter ref="B7:M227" xr:uid="{0CC0CDEE-6B7D-4974-927A-C7CDAA94F639}"/>
  <hyperlinks>
    <hyperlink ref="B5" location="Information!A1" display="Return to Information tab" xr:uid="{9DD70189-8B1C-499E-8A20-5F2D2AC0BC16}"/>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B3C9-802E-4D20-AF0D-DA3862595986}">
  <sheetPr>
    <tabColor rgb="FF28A197"/>
  </sheetPr>
  <dimension ref="A1:E35"/>
  <sheetViews>
    <sheetView topLeftCell="A9" zoomScaleNormal="100" workbookViewId="0"/>
  </sheetViews>
  <sheetFormatPr defaultColWidth="9.25" defaultRowHeight="12.4"/>
  <cols>
    <col min="1" max="1" width="2.375" style="2" customWidth="1"/>
    <col min="2" max="2" width="2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383</v>
      </c>
      <c r="E5" s="3"/>
    </row>
    <row r="6" spans="1:5" ht="15.75">
      <c r="B6" s="22"/>
    </row>
    <row r="7" spans="1:5" ht="13.5" customHeight="1">
      <c r="B7" s="24" t="s">
        <v>384</v>
      </c>
      <c r="E7" s="5"/>
    </row>
    <row r="8" spans="1:5" ht="15.75">
      <c r="B8" s="24" t="s">
        <v>385</v>
      </c>
      <c r="E8" s="5"/>
    </row>
    <row r="9" spans="1:5">
      <c r="B9" s="5" t="s">
        <v>386</v>
      </c>
    </row>
    <row r="11" spans="1:5" ht="15.75">
      <c r="B11" s="18" t="s">
        <v>32</v>
      </c>
    </row>
    <row r="12" spans="1:5">
      <c r="B12" s="5"/>
    </row>
    <row r="29" spans="2:4" ht="15.75">
      <c r="B29" s="22"/>
      <c r="C29" s="22"/>
      <c r="D29" s="22"/>
    </row>
    <row r="30" spans="2:4" ht="31.9" thickBot="1">
      <c r="B30" s="33" t="s">
        <v>291</v>
      </c>
      <c r="C30" s="28" t="s">
        <v>387</v>
      </c>
      <c r="D30" s="28" t="s">
        <v>364</v>
      </c>
    </row>
    <row r="31" spans="2:4" ht="15.75">
      <c r="B31" s="34" t="s">
        <v>122</v>
      </c>
      <c r="C31" s="29">
        <v>6</v>
      </c>
      <c r="D31" s="50">
        <f>C31/$C$35</f>
        <v>0.4</v>
      </c>
    </row>
    <row r="32" spans="2:4" ht="15.75">
      <c r="B32" s="38" t="s">
        <v>119</v>
      </c>
      <c r="C32" s="39">
        <v>4</v>
      </c>
      <c r="D32" s="50">
        <f t="shared" ref="D32:D34" si="0">C32/$C$35</f>
        <v>0.26666666666666666</v>
      </c>
    </row>
    <row r="33" spans="2:4" ht="15.75">
      <c r="B33" s="38" t="s">
        <v>124</v>
      </c>
      <c r="C33" s="39">
        <v>4</v>
      </c>
      <c r="D33" s="50">
        <f t="shared" si="0"/>
        <v>0.26666666666666666</v>
      </c>
    </row>
    <row r="34" spans="2:4" ht="15.75">
      <c r="B34" s="38" t="s">
        <v>222</v>
      </c>
      <c r="C34" s="39">
        <v>1</v>
      </c>
      <c r="D34" s="50">
        <f t="shared" si="0"/>
        <v>6.6666666666666666E-2</v>
      </c>
    </row>
    <row r="35" spans="2:4" ht="15.75">
      <c r="B35" s="40" t="s">
        <v>300</v>
      </c>
      <c r="C35" s="31">
        <f>SUM(C31:C34)</f>
        <v>15</v>
      </c>
      <c r="D35" s="81"/>
    </row>
  </sheetData>
  <hyperlinks>
    <hyperlink ref="B11" location="Information!A1" display="Return to Information tab" xr:uid="{D77B6CC4-2F6E-4547-B588-3E580A0E83E5}"/>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3B14F-43A8-4C8D-A658-17C76716C4DD}">
  <sheetPr codeName="Sheet23">
    <tabColor rgb="FF28A197"/>
  </sheetPr>
  <dimension ref="A1:E48"/>
  <sheetViews>
    <sheetView topLeftCell="A17" zoomScaleNormal="100" workbookViewId="0"/>
  </sheetViews>
  <sheetFormatPr defaultColWidth="9.25" defaultRowHeight="12.4"/>
  <cols>
    <col min="1" max="1" width="2.375" style="2" customWidth="1"/>
    <col min="2" max="2" width="28.375" style="2" customWidth="1"/>
    <col min="3" max="3" width="15.5" style="2" customWidth="1"/>
    <col min="4" max="4" width="19.375" style="2" bestFit="1"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29</v>
      </c>
      <c r="E5" s="3"/>
    </row>
    <row r="6" spans="1:5" ht="15.75">
      <c r="B6" s="22"/>
    </row>
    <row r="7" spans="1:5" ht="13.5" customHeight="1">
      <c r="B7" s="24" t="s">
        <v>388</v>
      </c>
      <c r="E7" s="5"/>
    </row>
    <row r="8" spans="1:5" ht="15.75">
      <c r="B8" s="24" t="s">
        <v>389</v>
      </c>
      <c r="E8" s="5"/>
    </row>
    <row r="9" spans="1:5" ht="15.75">
      <c r="B9" s="24" t="s">
        <v>390</v>
      </c>
      <c r="E9" s="5"/>
    </row>
    <row r="10" spans="1:5" ht="15.75">
      <c r="B10" s="22"/>
    </row>
    <row r="11" spans="1:5" ht="15.75">
      <c r="B11" s="18" t="s">
        <v>32</v>
      </c>
    </row>
    <row r="12" spans="1:5">
      <c r="B12" s="5"/>
    </row>
    <row r="38" spans="2:5" ht="16.149999999999999" thickBot="1">
      <c r="B38" s="51" t="s">
        <v>34</v>
      </c>
      <c r="C38" s="52" t="s">
        <v>391</v>
      </c>
      <c r="D38" s="52" t="s">
        <v>79</v>
      </c>
      <c r="E38" s="53" t="s">
        <v>300</v>
      </c>
    </row>
    <row r="39" spans="2:5" ht="15.75">
      <c r="B39" s="34" t="s">
        <v>219</v>
      </c>
      <c r="C39" s="29">
        <v>4</v>
      </c>
      <c r="D39" s="29"/>
      <c r="E39" s="29">
        <f t="shared" ref="E39:E47" si="0">SUM(C39:D39)</f>
        <v>4</v>
      </c>
    </row>
    <row r="40" spans="2:5" ht="15.75">
      <c r="B40" s="26" t="s">
        <v>147</v>
      </c>
      <c r="C40" s="27">
        <v>3</v>
      </c>
      <c r="D40" s="27"/>
      <c r="E40" s="29">
        <f t="shared" si="0"/>
        <v>3</v>
      </c>
    </row>
    <row r="41" spans="2:5" ht="15.75">
      <c r="B41" s="26" t="s">
        <v>82</v>
      </c>
      <c r="C41" s="27"/>
      <c r="D41" s="27">
        <v>1</v>
      </c>
      <c r="E41" s="29">
        <f t="shared" si="0"/>
        <v>1</v>
      </c>
    </row>
    <row r="42" spans="2:5" ht="15.75">
      <c r="B42" s="26" t="s">
        <v>96</v>
      </c>
      <c r="C42" s="27">
        <v>1</v>
      </c>
      <c r="D42" s="27"/>
      <c r="E42" s="29">
        <f t="shared" si="0"/>
        <v>1</v>
      </c>
    </row>
    <row r="43" spans="2:5" ht="15.75">
      <c r="B43" s="26" t="s">
        <v>102</v>
      </c>
      <c r="C43" s="27">
        <v>1</v>
      </c>
      <c r="D43" s="27"/>
      <c r="E43" s="29">
        <f t="shared" si="0"/>
        <v>1</v>
      </c>
    </row>
    <row r="44" spans="2:5" ht="15.75">
      <c r="B44" s="26" t="s">
        <v>103</v>
      </c>
      <c r="C44" s="27">
        <v>1</v>
      </c>
      <c r="D44" s="27"/>
      <c r="E44" s="29">
        <f t="shared" si="0"/>
        <v>1</v>
      </c>
    </row>
    <row r="45" spans="2:5" ht="15.75">
      <c r="B45" s="26" t="s">
        <v>179</v>
      </c>
      <c r="C45" s="27">
        <v>1</v>
      </c>
      <c r="D45" s="27"/>
      <c r="E45" s="29">
        <f t="shared" si="0"/>
        <v>1</v>
      </c>
    </row>
    <row r="46" spans="2:5" ht="15.75">
      <c r="B46" s="26" t="s">
        <v>109</v>
      </c>
      <c r="C46" s="27">
        <v>1</v>
      </c>
      <c r="D46" s="27"/>
      <c r="E46" s="29">
        <f t="shared" si="0"/>
        <v>1</v>
      </c>
    </row>
    <row r="47" spans="2:5" ht="15.75">
      <c r="B47" s="26" t="s">
        <v>88</v>
      </c>
      <c r="C47" s="27"/>
      <c r="D47" s="27">
        <v>1</v>
      </c>
      <c r="E47" s="29">
        <f t="shared" si="0"/>
        <v>1</v>
      </c>
    </row>
    <row r="48" spans="2:5" ht="15.75">
      <c r="B48" s="32" t="s">
        <v>300</v>
      </c>
      <c r="C48" s="30">
        <f>SUM(C39:C47)</f>
        <v>12</v>
      </c>
      <c r="D48" s="30">
        <f t="shared" ref="D48:E48" si="1">SUM(D39:D47)</f>
        <v>2</v>
      </c>
      <c r="E48" s="30">
        <f t="shared" si="1"/>
        <v>14</v>
      </c>
    </row>
  </sheetData>
  <hyperlinks>
    <hyperlink ref="B11" location="Information!A1" display="Return to Information tab" xr:uid="{852A49AE-F3F8-41AC-A1A9-F969BFAB2094}"/>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4E1CB-1CBE-446E-9566-1C4D5C73A4F2}">
  <sheetPr codeName="Sheet24">
    <tabColor rgb="FF28A197"/>
  </sheetPr>
  <dimension ref="A1:E35"/>
  <sheetViews>
    <sheetView topLeftCell="A10" zoomScaleNormal="100" workbookViewId="0"/>
  </sheetViews>
  <sheetFormatPr defaultColWidth="9.25" defaultRowHeight="12.4"/>
  <cols>
    <col min="1" max="1" width="2.375" style="2" customWidth="1"/>
    <col min="2" max="2" width="27.5" style="2" customWidth="1"/>
    <col min="3" max="3" width="15.5" style="2" customWidth="1"/>
    <col min="4" max="4" width="19.375" style="2" bestFit="1"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30</v>
      </c>
      <c r="E5" s="3"/>
    </row>
    <row r="6" spans="1:5" ht="15.75">
      <c r="B6" s="22"/>
    </row>
    <row r="7" spans="1:5" ht="13.5" customHeight="1">
      <c r="B7" s="24" t="s">
        <v>392</v>
      </c>
      <c r="E7" s="5"/>
    </row>
    <row r="8" spans="1:5" ht="15.75">
      <c r="B8" s="24" t="s">
        <v>393</v>
      </c>
      <c r="E8" s="5"/>
    </row>
    <row r="9" spans="1:5" ht="15.75">
      <c r="B9" s="24"/>
      <c r="E9" s="5"/>
    </row>
    <row r="10" spans="1:5" ht="15.75">
      <c r="B10" s="18" t="s">
        <v>32</v>
      </c>
    </row>
    <row r="11" spans="1:5">
      <c r="B11" s="5"/>
    </row>
    <row r="12" spans="1:5">
      <c r="B12" s="5"/>
    </row>
    <row r="13" spans="1:5">
      <c r="B13" s="5"/>
    </row>
    <row r="31" spans="2:4" ht="31.9" thickBot="1">
      <c r="B31" s="33" t="s">
        <v>36</v>
      </c>
      <c r="C31" s="28" t="s">
        <v>292</v>
      </c>
      <c r="D31" s="28" t="s">
        <v>364</v>
      </c>
    </row>
    <row r="32" spans="2:4" ht="15.75">
      <c r="B32" s="34" t="s">
        <v>113</v>
      </c>
      <c r="C32" s="29">
        <v>9</v>
      </c>
      <c r="D32" s="50">
        <f>C32/$C$35</f>
        <v>0.6428571428571429</v>
      </c>
    </row>
    <row r="33" spans="2:4" ht="15.75">
      <c r="B33" s="34" t="s">
        <v>83</v>
      </c>
      <c r="C33" s="29">
        <v>4</v>
      </c>
      <c r="D33" s="50">
        <f>C33/$C$35</f>
        <v>0.2857142857142857</v>
      </c>
    </row>
    <row r="34" spans="2:4" ht="15.75">
      <c r="B34" s="34" t="s">
        <v>160</v>
      </c>
      <c r="C34" s="29">
        <v>1</v>
      </c>
      <c r="D34" s="50">
        <f>C34/$C$35</f>
        <v>7.1428571428571425E-2</v>
      </c>
    </row>
    <row r="35" spans="2:4" ht="15.75">
      <c r="B35" s="32" t="s">
        <v>300</v>
      </c>
      <c r="C35" s="30">
        <f>SUM(C32:C34)</f>
        <v>14</v>
      </c>
      <c r="D35" s="46"/>
    </row>
  </sheetData>
  <hyperlinks>
    <hyperlink ref="B10" location="Information!A1" display="Return to Information tab" xr:uid="{DF484BDC-DF9B-4F32-A75F-D40CD1129802}"/>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A673-9FC9-4A7E-9817-48E50C49BA53}">
  <sheetPr>
    <tabColor rgb="FF28A197"/>
  </sheetPr>
  <dimension ref="A1:E34"/>
  <sheetViews>
    <sheetView topLeftCell="A11" zoomScaleNormal="100" workbookViewId="0"/>
  </sheetViews>
  <sheetFormatPr defaultColWidth="9.25" defaultRowHeight="12.4"/>
  <cols>
    <col min="1" max="1" width="2.375" style="2" customWidth="1"/>
    <col min="2" max="2" width="33.25" style="2" customWidth="1"/>
    <col min="3" max="3" width="15.5" style="2" customWidth="1"/>
    <col min="4" max="4" width="19.375" style="2" bestFit="1"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31</v>
      </c>
      <c r="E5" s="3"/>
    </row>
    <row r="6" spans="1:5" ht="15.75">
      <c r="B6" s="22"/>
    </row>
    <row r="7" spans="1:5" ht="13.5" customHeight="1">
      <c r="B7" s="24" t="s">
        <v>394</v>
      </c>
      <c r="E7" s="5"/>
    </row>
    <row r="8" spans="1:5" ht="15.75">
      <c r="B8" s="47" t="s">
        <v>395</v>
      </c>
      <c r="E8" s="5"/>
    </row>
    <row r="9" spans="1:5" ht="15.75">
      <c r="B9" s="22"/>
    </row>
    <row r="10" spans="1:5" ht="15.75">
      <c r="B10" s="18" t="s">
        <v>32</v>
      </c>
    </row>
    <row r="11" spans="1:5">
      <c r="B11" s="5"/>
    </row>
    <row r="12" spans="1:5">
      <c r="B12" s="5"/>
    </row>
    <row r="31" spans="2:5" ht="31.9" thickBot="1">
      <c r="B31" s="33" t="s">
        <v>291</v>
      </c>
      <c r="C31" s="28" t="s">
        <v>387</v>
      </c>
      <c r="D31" s="28" t="s">
        <v>364</v>
      </c>
      <c r="E31" s="22"/>
    </row>
    <row r="32" spans="2:5" ht="15.75">
      <c r="B32" s="34" t="s">
        <v>85</v>
      </c>
      <c r="C32" s="29">
        <v>9</v>
      </c>
      <c r="D32" s="50">
        <f>C32/$C$34</f>
        <v>0.6428571428571429</v>
      </c>
      <c r="E32" s="22"/>
    </row>
    <row r="33" spans="2:5" ht="15.75">
      <c r="B33" s="34" t="s">
        <v>181</v>
      </c>
      <c r="C33" s="29">
        <v>5</v>
      </c>
      <c r="D33" s="50">
        <f>C33/$C$34</f>
        <v>0.35714285714285715</v>
      </c>
      <c r="E33" s="22"/>
    </row>
    <row r="34" spans="2:5" ht="15.75">
      <c r="B34" s="32" t="s">
        <v>396</v>
      </c>
      <c r="C34" s="30">
        <f>SUM(C32:C33)</f>
        <v>14</v>
      </c>
      <c r="D34" s="46"/>
      <c r="E34" s="22"/>
    </row>
  </sheetData>
  <hyperlinks>
    <hyperlink ref="B10" location="Information!A1" display="Return to Information tab" xr:uid="{FD371955-F7C0-42E5-AC1A-8F21BAE0C7A4}"/>
  </hyperlinks>
  <pageMargins left="0.7" right="0.7" top="0.75" bottom="0.75" header="0.3" footer="0.3"/>
  <pageSetup orientation="portrait"/>
  <headerFooter>
    <oddHeader>&amp;C&amp;"Aptos"&amp;10&amp;K000000 OFFICIAL&amp;1#_x000D_</oddHeader>
    <oddFooter>&amp;C_x000D_&amp;1#&amp;"Aptos"&amp;10&amp;K000000 OFFICIAL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2F88F-3CB7-4DA5-9DD4-F83870793EE6}">
  <sheetPr codeName="Sheet3"/>
  <dimension ref="A1:N38"/>
  <sheetViews>
    <sheetView zoomScaleNormal="100" workbookViewId="0"/>
  </sheetViews>
  <sheetFormatPr defaultColWidth="9.25" defaultRowHeight="12.4"/>
  <cols>
    <col min="1" max="1" width="2.375" style="2" customWidth="1"/>
    <col min="2" max="2" width="23" style="2" customWidth="1"/>
    <col min="3" max="3" width="21" style="2" customWidth="1"/>
    <col min="4" max="5" width="14.25" style="2" customWidth="1"/>
    <col min="6" max="6" width="12.25" style="2" bestFit="1" customWidth="1"/>
    <col min="7" max="7" width="10.875" style="2" customWidth="1"/>
    <col min="8" max="8" width="28.875" style="2" customWidth="1"/>
    <col min="9" max="9" width="16.75" style="2" customWidth="1"/>
    <col min="10" max="10" width="12.875" style="2" customWidth="1"/>
    <col min="11" max="11" width="9.25" style="2" customWidth="1"/>
    <col min="12" max="12" width="11.875" style="2" customWidth="1"/>
    <col min="13" max="13" width="28.5" style="2" customWidth="1"/>
    <col min="14" max="14" width="17.25" style="2" customWidth="1"/>
    <col min="15" max="15" width="14.25" style="2" customWidth="1"/>
    <col min="16" max="17" width="9.25" style="2"/>
    <col min="18" max="18" width="9.25" style="2" customWidth="1"/>
    <col min="19" max="23" width="9.25" style="2"/>
    <col min="24" max="24" width="7.5" style="2" customWidth="1"/>
    <col min="25" max="25" width="18.75" style="2" customWidth="1"/>
    <col min="26" max="26" width="19.5" style="2" customWidth="1"/>
    <col min="27" max="27" width="11.75" style="2" customWidth="1"/>
    <col min="28" max="16384" width="9.25" style="2"/>
  </cols>
  <sheetData>
    <row r="1" spans="1:11" ht="57" customHeight="1"/>
    <row r="2" spans="1:11">
      <c r="A2" s="1"/>
    </row>
    <row r="3" spans="1:11" ht="22.5">
      <c r="B3" s="70" t="s">
        <v>9</v>
      </c>
    </row>
    <row r="5" spans="1:11" ht="15.75">
      <c r="B5" s="18" t="s">
        <v>32</v>
      </c>
    </row>
    <row r="7" spans="1:11" ht="15.75">
      <c r="B7" s="6" t="s">
        <v>289</v>
      </c>
      <c r="C7" s="4"/>
      <c r="D7" s="4"/>
      <c r="E7" s="4"/>
      <c r="F7" s="4"/>
      <c r="G7" s="6" t="s">
        <v>290</v>
      </c>
      <c r="K7" s="3"/>
    </row>
    <row r="9" spans="1:11" ht="13.5" customHeight="1">
      <c r="B9" s="5"/>
      <c r="K9" s="5"/>
    </row>
    <row r="10" spans="1:11">
      <c r="B10" s="5"/>
      <c r="K10" s="5"/>
    </row>
    <row r="11" spans="1:11">
      <c r="B11" s="5"/>
    </row>
    <row r="31" spans="2:14" ht="31.5">
      <c r="B31" s="75" t="s">
        <v>291</v>
      </c>
      <c r="C31" s="55" t="s">
        <v>292</v>
      </c>
      <c r="D31" s="55" t="s">
        <v>293</v>
      </c>
      <c r="H31" s="75" t="s">
        <v>34</v>
      </c>
      <c r="I31" s="55" t="s">
        <v>294</v>
      </c>
      <c r="M31" s="75" t="s">
        <v>34</v>
      </c>
      <c r="N31" s="55" t="s">
        <v>295</v>
      </c>
    </row>
    <row r="32" spans="2:14" ht="15.75">
      <c r="B32" s="11" t="s">
        <v>296</v>
      </c>
      <c r="C32" s="12">
        <v>191</v>
      </c>
      <c r="D32" s="87">
        <f>C32/$C$35</f>
        <v>0.86818181818181817</v>
      </c>
      <c r="H32" s="11" t="s">
        <v>219</v>
      </c>
      <c r="I32" s="12">
        <v>3</v>
      </c>
      <c r="M32" s="11" t="s">
        <v>98</v>
      </c>
      <c r="N32" s="12">
        <v>22</v>
      </c>
    </row>
    <row r="33" spans="2:14" ht="15.75">
      <c r="B33" s="11" t="s">
        <v>297</v>
      </c>
      <c r="C33" s="12">
        <v>15</v>
      </c>
      <c r="D33" s="87">
        <f>C33/$C$35</f>
        <v>6.8181818181818177E-2</v>
      </c>
      <c r="H33" s="11" t="s">
        <v>298</v>
      </c>
      <c r="I33" s="12">
        <v>2</v>
      </c>
      <c r="M33" s="11" t="s">
        <v>90</v>
      </c>
      <c r="N33" s="12">
        <v>16</v>
      </c>
    </row>
    <row r="34" spans="2:14" ht="15.75">
      <c r="B34" s="11" t="s">
        <v>299</v>
      </c>
      <c r="C34" s="12">
        <v>14</v>
      </c>
      <c r="D34" s="87">
        <f>C34/$C$35</f>
        <v>6.363636363636363E-2</v>
      </c>
      <c r="M34" s="11" t="s">
        <v>94</v>
      </c>
      <c r="N34" s="12">
        <v>14</v>
      </c>
    </row>
    <row r="35" spans="2:14" ht="15.75">
      <c r="B35" s="73" t="s">
        <v>300</v>
      </c>
      <c r="C35" s="74">
        <f>SUM(C32:C34)</f>
        <v>220</v>
      </c>
      <c r="D35" s="76"/>
      <c r="M35" s="11" t="s">
        <v>301</v>
      </c>
      <c r="N35" s="12">
        <v>13</v>
      </c>
    </row>
    <row r="36" spans="2:14" ht="15.75">
      <c r="M36" s="11" t="s">
        <v>54</v>
      </c>
      <c r="N36" s="12">
        <v>11</v>
      </c>
    </row>
    <row r="37" spans="2:14" ht="15.75">
      <c r="M37" s="11" t="s">
        <v>109</v>
      </c>
      <c r="N37" s="12">
        <v>11</v>
      </c>
    </row>
    <row r="38" spans="2:14" ht="15.75">
      <c r="M38" s="11" t="s">
        <v>103</v>
      </c>
      <c r="N38" s="12">
        <v>11</v>
      </c>
    </row>
  </sheetData>
  <hyperlinks>
    <hyperlink ref="B5" location="Information!A1" display="Return to Information tab" xr:uid="{5EE98873-63ED-4CC0-8B68-552EA1B1F371}"/>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8CAB4-92A3-43C2-808A-7B22B9183E3B}">
  <sheetPr codeName="Sheet4">
    <tabColor rgb="FF12436D"/>
  </sheetPr>
  <dimension ref="A1:F43"/>
  <sheetViews>
    <sheetView tabSelected="1" zoomScaleNormal="100" workbookViewId="0"/>
  </sheetViews>
  <sheetFormatPr defaultColWidth="9.25" defaultRowHeight="12.4"/>
  <cols>
    <col min="1" max="1" width="2.375" style="2" customWidth="1"/>
    <col min="2" max="2" width="29" style="2" customWidth="1"/>
    <col min="3" max="3" width="21.125" style="2" bestFit="1" customWidth="1"/>
    <col min="4" max="5" width="14.25" style="2" customWidth="1"/>
    <col min="6" max="6" width="12.25" style="2" bestFit="1" customWidth="1"/>
    <col min="7" max="7" width="10.875" style="2" customWidth="1"/>
    <col min="8" max="16384" width="9.25" style="2"/>
  </cols>
  <sheetData>
    <row r="1" spans="1:6" ht="57" customHeight="1"/>
    <row r="2" spans="1:6">
      <c r="A2" s="1"/>
    </row>
    <row r="3" spans="1:6" ht="23.25">
      <c r="B3" s="20" t="s">
        <v>302</v>
      </c>
    </row>
    <row r="4" spans="1:6">
      <c r="E4" s="4"/>
    </row>
    <row r="5" spans="1:6" ht="18">
      <c r="B5" s="19" t="s">
        <v>11</v>
      </c>
      <c r="C5" s="4"/>
      <c r="D5" s="4"/>
      <c r="F5" s="4"/>
    </row>
    <row r="7" spans="1:6" ht="13.5" customHeight="1">
      <c r="B7" s="17" t="s">
        <v>303</v>
      </c>
    </row>
    <row r="8" spans="1:6" ht="15.75">
      <c r="B8" s="17" t="s">
        <v>304</v>
      </c>
    </row>
    <row r="9" spans="1:6" ht="15.75">
      <c r="B9" s="17" t="s">
        <v>305</v>
      </c>
    </row>
    <row r="10" spans="1:6" ht="15.75">
      <c r="B10" s="17" t="s">
        <v>306</v>
      </c>
    </row>
    <row r="11" spans="1:6">
      <c r="B11" s="5"/>
    </row>
    <row r="12" spans="1:6" ht="15.75">
      <c r="B12" s="18"/>
    </row>
    <row r="13" spans="1:6" ht="15.75">
      <c r="B13" s="18" t="s">
        <v>32</v>
      </c>
    </row>
    <row r="37" spans="2:4" ht="31.9" thickBot="1">
      <c r="B37" s="7" t="s">
        <v>34</v>
      </c>
      <c r="C37" s="8" t="s">
        <v>307</v>
      </c>
      <c r="D37" s="22"/>
    </row>
    <row r="38" spans="2:4" ht="15.75">
      <c r="B38" s="11" t="s">
        <v>219</v>
      </c>
      <c r="C38" s="12">
        <v>3</v>
      </c>
      <c r="D38" s="22"/>
    </row>
    <row r="39" spans="2:4" ht="15.75">
      <c r="B39" s="11" t="s">
        <v>298</v>
      </c>
      <c r="C39" s="12">
        <v>2</v>
      </c>
      <c r="D39" s="22"/>
    </row>
    <row r="40" spans="2:4" ht="15.75">
      <c r="B40" s="22"/>
    </row>
    <row r="41" spans="2:4" ht="15.75">
      <c r="B41" s="22"/>
    </row>
    <row r="42" spans="2:4" ht="15.75">
      <c r="B42" s="22"/>
    </row>
    <row r="43" spans="2:4" ht="15.75">
      <c r="B43" s="22"/>
      <c r="C43" s="22"/>
      <c r="D43" s="22"/>
    </row>
  </sheetData>
  <hyperlinks>
    <hyperlink ref="B13" location="Information!A1" display="Return to Information tab" xr:uid="{E230846B-4DDE-43D1-A97E-87CA82DC4967}"/>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D170-11F0-4130-ABA2-5F918A3AB579}">
  <sheetPr codeName="Sheet5">
    <tabColor rgb="FF12436D"/>
  </sheetPr>
  <dimension ref="A1:D39"/>
  <sheetViews>
    <sheetView topLeftCell="A13" zoomScaleNormal="100" workbookViewId="0"/>
  </sheetViews>
  <sheetFormatPr defaultColWidth="9.25" defaultRowHeight="12.4"/>
  <cols>
    <col min="1" max="1" width="2.375" style="2" customWidth="1"/>
    <col min="2" max="2" width="22.75" style="2" customWidth="1"/>
    <col min="3" max="3" width="13.125" style="2" customWidth="1"/>
    <col min="4" max="4" width="13.25" style="2" customWidth="1"/>
    <col min="5" max="5" width="17.25" style="2" customWidth="1"/>
    <col min="6" max="6" width="14.25" style="2" customWidth="1"/>
    <col min="7" max="16384" width="9.25" style="2"/>
  </cols>
  <sheetData>
    <row r="1" spans="1:2" ht="57" customHeight="1"/>
    <row r="2" spans="1:2">
      <c r="A2" s="1"/>
    </row>
    <row r="3" spans="1:2" ht="23.25">
      <c r="B3" s="20" t="s">
        <v>302</v>
      </c>
    </row>
    <row r="5" spans="1:2" ht="18">
      <c r="B5" s="88" t="s">
        <v>12</v>
      </c>
    </row>
    <row r="7" spans="1:2" ht="13.5" customHeight="1">
      <c r="B7" s="24" t="s">
        <v>308</v>
      </c>
    </row>
    <row r="8" spans="1:2" ht="15.75">
      <c r="B8" s="24" t="s">
        <v>309</v>
      </c>
    </row>
    <row r="9" spans="1:2">
      <c r="B9" s="5"/>
    </row>
    <row r="10" spans="1:2" ht="15.75">
      <c r="B10" s="18" t="s">
        <v>32</v>
      </c>
    </row>
    <row r="35" spans="2:4" ht="47.65" thickBot="1">
      <c r="B35" s="7" t="s">
        <v>291</v>
      </c>
      <c r="C35" s="8" t="s">
        <v>310</v>
      </c>
      <c r="D35" s="8" t="s">
        <v>311</v>
      </c>
    </row>
    <row r="36" spans="2:4" ht="15.75">
      <c r="B36" s="9" t="s">
        <v>297</v>
      </c>
      <c r="C36" s="10">
        <v>8</v>
      </c>
      <c r="D36" s="13">
        <f>C36/$C$39</f>
        <v>0.38095238095238093</v>
      </c>
    </row>
    <row r="37" spans="2:4" ht="15.75">
      <c r="B37" s="11" t="s">
        <v>312</v>
      </c>
      <c r="C37" s="12">
        <v>8</v>
      </c>
      <c r="D37" s="14">
        <f>C37/$C$39</f>
        <v>0.38095238095238093</v>
      </c>
    </row>
    <row r="38" spans="2:4" ht="15.75">
      <c r="B38" s="11" t="s">
        <v>296</v>
      </c>
      <c r="C38" s="12">
        <v>5</v>
      </c>
      <c r="D38" s="14">
        <f>C38/$C$39</f>
        <v>0.23809523809523808</v>
      </c>
    </row>
    <row r="39" spans="2:4" ht="15.75">
      <c r="B39" s="15" t="s">
        <v>300</v>
      </c>
      <c r="C39" s="16">
        <f>SUM(C36:C38)</f>
        <v>21</v>
      </c>
      <c r="D39" s="23"/>
    </row>
  </sheetData>
  <hyperlinks>
    <hyperlink ref="B10" location="Information!A1" display="Return to Information tab" xr:uid="{86C94B12-7DDB-456D-9627-A9EE81BD334F}"/>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325D6-BB36-4213-AA7B-036145C3F88B}">
  <sheetPr codeName="Sheet6">
    <tabColor rgb="FF12436D"/>
  </sheetPr>
  <dimension ref="A1:C15"/>
  <sheetViews>
    <sheetView zoomScaleNormal="100" workbookViewId="0"/>
  </sheetViews>
  <sheetFormatPr defaultColWidth="9.25" defaultRowHeight="12.4"/>
  <cols>
    <col min="1" max="1" width="2.375" style="2" customWidth="1"/>
    <col min="2" max="2" width="25.125" style="2" customWidth="1"/>
    <col min="3" max="3" width="23.875" style="2" customWidth="1"/>
    <col min="4" max="16384" width="9.25" style="2"/>
  </cols>
  <sheetData>
    <row r="1" spans="1:3" ht="57" customHeight="1"/>
    <row r="2" spans="1:3">
      <c r="A2" s="1"/>
    </row>
    <row r="3" spans="1:3" ht="23.25">
      <c r="B3" s="20" t="s">
        <v>302</v>
      </c>
    </row>
    <row r="5" spans="1:3" ht="18">
      <c r="B5" s="19" t="s">
        <v>313</v>
      </c>
    </row>
    <row r="7" spans="1:3" ht="16.149999999999999" thickBot="1">
      <c r="B7" s="7" t="s">
        <v>314</v>
      </c>
      <c r="C7" s="25" t="s">
        <v>315</v>
      </c>
    </row>
    <row r="8" spans="1:3" ht="15.75">
      <c r="B8" s="11" t="s">
        <v>316</v>
      </c>
      <c r="C8" s="12">
        <v>68</v>
      </c>
    </row>
    <row r="9" spans="1:3" ht="15.75">
      <c r="B9" s="11" t="s">
        <v>317</v>
      </c>
      <c r="C9" s="12">
        <v>40</v>
      </c>
    </row>
    <row r="10" spans="1:3" ht="15.75">
      <c r="B10" s="85" t="s">
        <v>318</v>
      </c>
      <c r="C10" s="86">
        <v>41</v>
      </c>
    </row>
    <row r="11" spans="1:3" ht="15.75">
      <c r="B11" s="85" t="s">
        <v>319</v>
      </c>
      <c r="C11" s="86">
        <v>21</v>
      </c>
    </row>
    <row r="12" spans="1:3" ht="15.75">
      <c r="B12" s="73" t="s">
        <v>300</v>
      </c>
      <c r="C12" s="74">
        <f>SUM(C8:C11)</f>
        <v>170</v>
      </c>
    </row>
    <row r="15" spans="1:3" ht="15.75">
      <c r="B15" s="18" t="s">
        <v>32</v>
      </c>
    </row>
  </sheetData>
  <hyperlinks>
    <hyperlink ref="B15" location="Information!A1" display="Return to Information tab" xr:uid="{7246B1FD-CA44-47F5-B029-FB4D2248CE78}"/>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E24D9-C484-4FD3-8B23-2E67FA8CA5E0}">
  <sheetPr codeName="Sheet7">
    <tabColor rgb="FF12436D"/>
  </sheetPr>
  <dimension ref="A1:E44"/>
  <sheetViews>
    <sheetView topLeftCell="A19" zoomScaleNormal="100" workbookViewId="0"/>
  </sheetViews>
  <sheetFormatPr defaultColWidth="9.25" defaultRowHeight="12.4"/>
  <cols>
    <col min="1" max="1" width="2.375" style="2" customWidth="1"/>
    <col min="2" max="2" width="28.125" style="2" customWidth="1"/>
    <col min="3" max="3" width="18.5" style="2" bestFit="1" customWidth="1"/>
    <col min="4" max="5" width="20.375" style="2" customWidth="1"/>
    <col min="6" max="6" width="18.75" style="2" customWidth="1"/>
    <col min="7" max="7" width="19.5" style="2" customWidth="1"/>
    <col min="8" max="8" width="11.75" style="2" customWidth="1"/>
    <col min="9" max="16384" width="9.25" style="2"/>
  </cols>
  <sheetData>
    <row r="1" spans="1:5" ht="57" customHeight="1"/>
    <row r="2" spans="1:5">
      <c r="A2" s="1"/>
    </row>
    <row r="3" spans="1:5" ht="23.25">
      <c r="B3" s="20" t="s">
        <v>302</v>
      </c>
    </row>
    <row r="5" spans="1:5" ht="18">
      <c r="B5" s="19" t="s">
        <v>320</v>
      </c>
      <c r="E5" s="3"/>
    </row>
    <row r="7" spans="1:5" ht="13.5" customHeight="1">
      <c r="B7" s="24" t="s">
        <v>321</v>
      </c>
      <c r="E7" s="5"/>
    </row>
    <row r="8" spans="1:5" ht="15.75">
      <c r="B8" s="24" t="s">
        <v>322</v>
      </c>
      <c r="E8" s="5"/>
    </row>
    <row r="9" spans="1:5" ht="15.75">
      <c r="B9" s="17" t="s">
        <v>323</v>
      </c>
    </row>
    <row r="10" spans="1:5" ht="15.75">
      <c r="B10" s="17" t="s">
        <v>324</v>
      </c>
    </row>
    <row r="12" spans="1:5" ht="15.75">
      <c r="A12" s="22"/>
      <c r="B12" s="18"/>
    </row>
    <row r="13" spans="1:5" ht="15.75">
      <c r="A13" s="22"/>
      <c r="B13" s="18" t="s">
        <v>32</v>
      </c>
    </row>
    <row r="39" spans="2:5" ht="31.9" thickBot="1">
      <c r="B39" s="7" t="s">
        <v>34</v>
      </c>
      <c r="C39" s="8" t="s">
        <v>325</v>
      </c>
      <c r="D39" s="8" t="s">
        <v>326</v>
      </c>
      <c r="E39" s="8" t="s">
        <v>327</v>
      </c>
    </row>
    <row r="40" spans="2:5" ht="15.75">
      <c r="B40" s="9" t="s">
        <v>328</v>
      </c>
      <c r="C40" s="10">
        <v>11</v>
      </c>
      <c r="D40" s="10">
        <v>0</v>
      </c>
      <c r="E40" s="10">
        <v>11</v>
      </c>
    </row>
    <row r="41" spans="2:5" ht="15.75">
      <c r="B41" s="26" t="s">
        <v>147</v>
      </c>
      <c r="C41" s="27">
        <v>9</v>
      </c>
      <c r="D41" s="27">
        <v>1</v>
      </c>
      <c r="E41" s="27">
        <v>8</v>
      </c>
    </row>
    <row r="42" spans="2:5" ht="15.75">
      <c r="B42" s="26" t="s">
        <v>329</v>
      </c>
      <c r="C42" s="27">
        <v>8</v>
      </c>
      <c r="D42" s="27">
        <v>0</v>
      </c>
      <c r="E42" s="27">
        <v>8</v>
      </c>
    </row>
    <row r="43" spans="2:5" ht="15.75">
      <c r="B43" s="26" t="s">
        <v>102</v>
      </c>
      <c r="C43" s="27">
        <v>7</v>
      </c>
      <c r="D43" s="27">
        <v>1</v>
      </c>
      <c r="E43" s="27">
        <v>6</v>
      </c>
    </row>
    <row r="44" spans="2:5" ht="15.75">
      <c r="B44" s="26" t="s">
        <v>90</v>
      </c>
      <c r="C44" s="27">
        <v>6</v>
      </c>
      <c r="D44" s="27">
        <v>0</v>
      </c>
      <c r="E44" s="27">
        <v>6</v>
      </c>
    </row>
  </sheetData>
  <hyperlinks>
    <hyperlink ref="B13" location="Information!A1" display="Return to Information tab" xr:uid="{CE9F0770-51FC-4B78-B7CD-F58457CEA9AB}"/>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9249D-E983-40ED-8BC4-F1F87845306F}">
  <sheetPr codeName="Sheet8">
    <tabColor rgb="FF12436D"/>
  </sheetPr>
  <dimension ref="A1:J46"/>
  <sheetViews>
    <sheetView topLeftCell="A23" zoomScaleNormal="100" workbookViewId="0"/>
  </sheetViews>
  <sheetFormatPr defaultColWidth="9.25" defaultRowHeight="12.4"/>
  <cols>
    <col min="1" max="1" width="2.375" style="2" customWidth="1"/>
    <col min="2" max="2" width="19.125" style="2" customWidth="1"/>
    <col min="3" max="9" width="11.25" style="2" customWidth="1"/>
    <col min="10" max="16384" width="9.25" style="2"/>
  </cols>
  <sheetData>
    <row r="1" spans="1:5" ht="57" customHeight="1"/>
    <row r="2" spans="1:5">
      <c r="A2" s="1"/>
    </row>
    <row r="3" spans="1:5" ht="23.25">
      <c r="B3" s="20" t="s">
        <v>302</v>
      </c>
    </row>
    <row r="5" spans="1:5" ht="18">
      <c r="B5" s="19" t="s">
        <v>330</v>
      </c>
      <c r="E5" s="3"/>
    </row>
    <row r="7" spans="1:5" ht="13.5" customHeight="1">
      <c r="B7" s="24" t="s">
        <v>331</v>
      </c>
      <c r="E7" s="5"/>
    </row>
    <row r="8" spans="1:5" ht="15.75">
      <c r="B8" s="24" t="s">
        <v>332</v>
      </c>
      <c r="E8" s="5"/>
    </row>
    <row r="9" spans="1:5" ht="15.75">
      <c r="B9" s="24" t="s">
        <v>333</v>
      </c>
    </row>
    <row r="10" spans="1:5" ht="15.75">
      <c r="B10" s="24" t="s">
        <v>334</v>
      </c>
    </row>
    <row r="11" spans="1:5" ht="15.75">
      <c r="B11" s="24" t="s">
        <v>335</v>
      </c>
    </row>
    <row r="12" spans="1:5">
      <c r="B12" s="5" t="s">
        <v>336</v>
      </c>
    </row>
    <row r="13" spans="1:5">
      <c r="B13" s="5"/>
    </row>
    <row r="14" spans="1:5" ht="15.75">
      <c r="B14" s="18" t="s">
        <v>32</v>
      </c>
    </row>
    <row r="42" spans="2:10" ht="16.149999999999999" thickBot="1">
      <c r="C42" s="28" t="s">
        <v>83</v>
      </c>
      <c r="D42" s="28" t="s">
        <v>337</v>
      </c>
      <c r="E42" s="28" t="s">
        <v>47</v>
      </c>
      <c r="F42" s="28" t="s">
        <v>338</v>
      </c>
      <c r="G42" s="28" t="s">
        <v>160</v>
      </c>
      <c r="H42" s="28" t="s">
        <v>113</v>
      </c>
      <c r="I42" s="28" t="s">
        <v>339</v>
      </c>
      <c r="J42" s="28" t="s">
        <v>300</v>
      </c>
    </row>
    <row r="43" spans="2:10" ht="15.75">
      <c r="B43" s="26" t="s">
        <v>48</v>
      </c>
      <c r="C43" s="29">
        <v>26</v>
      </c>
      <c r="D43" s="29"/>
      <c r="E43" s="29">
        <v>18</v>
      </c>
      <c r="F43" s="29">
        <v>1</v>
      </c>
      <c r="G43" s="29">
        <v>5</v>
      </c>
      <c r="H43" s="29"/>
      <c r="I43" s="29">
        <v>3</v>
      </c>
      <c r="J43" s="30">
        <f>SUM(C43:I43)</f>
        <v>53</v>
      </c>
    </row>
    <row r="44" spans="2:10" ht="15.75">
      <c r="B44" s="26" t="s">
        <v>118</v>
      </c>
      <c r="C44" s="27">
        <v>14</v>
      </c>
      <c r="D44" s="27"/>
      <c r="E44" s="27">
        <v>17</v>
      </c>
      <c r="F44" s="27"/>
      <c r="G44" s="27">
        <v>4</v>
      </c>
      <c r="H44" s="27"/>
      <c r="I44" s="27"/>
      <c r="J44" s="31">
        <f>SUM(C44:I44)</f>
        <v>35</v>
      </c>
    </row>
    <row r="45" spans="2:10" ht="15.75">
      <c r="B45" s="26" t="s">
        <v>312</v>
      </c>
      <c r="C45" s="27">
        <v>26</v>
      </c>
      <c r="D45" s="27">
        <v>39</v>
      </c>
      <c r="E45" s="27"/>
      <c r="F45" s="27">
        <v>12</v>
      </c>
      <c r="G45" s="27"/>
      <c r="H45" s="27">
        <v>5</v>
      </c>
      <c r="I45" s="27"/>
      <c r="J45" s="31">
        <f>SUM(C45:I45)</f>
        <v>82</v>
      </c>
    </row>
    <row r="46" spans="2:10" ht="15.75">
      <c r="B46" s="32" t="s">
        <v>300</v>
      </c>
      <c r="C46" s="30">
        <f t="shared" ref="C46" si="0">SUM(C43:C45)</f>
        <v>66</v>
      </c>
      <c r="D46" s="30">
        <f t="shared" ref="D46" si="1">SUM(D43:D45)</f>
        <v>39</v>
      </c>
      <c r="E46" s="30">
        <f t="shared" ref="E46:J46" si="2">SUM(E43:E45)</f>
        <v>35</v>
      </c>
      <c r="F46" s="30">
        <f t="shared" si="2"/>
        <v>13</v>
      </c>
      <c r="G46" s="30">
        <f t="shared" si="2"/>
        <v>9</v>
      </c>
      <c r="H46" s="30">
        <f t="shared" si="2"/>
        <v>5</v>
      </c>
      <c r="I46" s="30">
        <f t="shared" si="2"/>
        <v>3</v>
      </c>
      <c r="J46" s="30">
        <f t="shared" si="2"/>
        <v>170</v>
      </c>
    </row>
  </sheetData>
  <hyperlinks>
    <hyperlink ref="B14" location="Information!A1" display="Return to Information tab" xr:uid="{C321C827-E040-4B65-A470-E7095E770645}"/>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BDB0-E1FB-4BD9-B3B2-4280D673E89F}">
  <sheetPr codeName="Sheet9">
    <tabColor rgb="FF12436D"/>
  </sheetPr>
  <dimension ref="A1:E45"/>
  <sheetViews>
    <sheetView topLeftCell="A17" zoomScaleNormal="100" workbookViewId="0"/>
  </sheetViews>
  <sheetFormatPr defaultColWidth="9.25" defaultRowHeight="12.4"/>
  <cols>
    <col min="1" max="1" width="2.375" style="2" customWidth="1"/>
    <col min="2" max="2" width="28.75" style="2" customWidth="1"/>
    <col min="3" max="9" width="11.25" style="2" customWidth="1"/>
    <col min="10" max="16384" width="9.25" style="2"/>
  </cols>
  <sheetData>
    <row r="1" spans="1:5" ht="57" customHeight="1"/>
    <row r="2" spans="1:5">
      <c r="A2" s="1"/>
    </row>
    <row r="3" spans="1:5" ht="23.25">
      <c r="B3" s="20" t="s">
        <v>302</v>
      </c>
    </row>
    <row r="5" spans="1:5" ht="18">
      <c r="B5" s="19" t="s">
        <v>340</v>
      </c>
      <c r="E5" s="3"/>
    </row>
    <row r="7" spans="1:5" ht="13.5" customHeight="1">
      <c r="B7" s="24" t="s">
        <v>341</v>
      </c>
      <c r="E7" s="5"/>
    </row>
    <row r="8" spans="1:5" ht="15.75">
      <c r="B8" s="24" t="s">
        <v>342</v>
      </c>
      <c r="E8" s="5"/>
    </row>
    <row r="9" spans="1:5" ht="15.75">
      <c r="B9" s="24" t="s">
        <v>343</v>
      </c>
      <c r="E9" s="5"/>
    </row>
    <row r="11" spans="1:5" ht="15.75">
      <c r="B11" s="18" t="s">
        <v>32</v>
      </c>
    </row>
    <row r="12" spans="1:5">
      <c r="B12" s="5"/>
    </row>
    <row r="38" spans="2:3" ht="47.65" thickBot="1">
      <c r="B38" s="33" t="s">
        <v>34</v>
      </c>
      <c r="C38" s="28" t="s">
        <v>344</v>
      </c>
    </row>
    <row r="39" spans="2:3" ht="15.75">
      <c r="B39" s="34" t="s">
        <v>98</v>
      </c>
      <c r="C39" s="29">
        <v>22</v>
      </c>
    </row>
    <row r="40" spans="2:3" ht="15.75">
      <c r="B40" s="26" t="s">
        <v>90</v>
      </c>
      <c r="C40" s="27">
        <v>16</v>
      </c>
    </row>
    <row r="41" spans="2:3" ht="15.75">
      <c r="B41" s="26" t="s">
        <v>94</v>
      </c>
      <c r="C41" s="27">
        <v>14</v>
      </c>
    </row>
    <row r="42" spans="2:3" ht="15.75">
      <c r="B42" s="26" t="s">
        <v>96</v>
      </c>
      <c r="C42" s="27">
        <v>13</v>
      </c>
    </row>
    <row r="43" spans="2:3" ht="15.75">
      <c r="B43" s="26" t="s">
        <v>54</v>
      </c>
      <c r="C43" s="27">
        <v>11</v>
      </c>
    </row>
    <row r="44" spans="2:3" ht="15.75">
      <c r="B44" s="26" t="s">
        <v>109</v>
      </c>
      <c r="C44" s="27">
        <v>11</v>
      </c>
    </row>
    <row r="45" spans="2:3" ht="15.75">
      <c r="B45" s="26" t="s">
        <v>103</v>
      </c>
      <c r="C45" s="27">
        <v>11</v>
      </c>
    </row>
  </sheetData>
  <hyperlinks>
    <hyperlink ref="B11" location="Information!A1" display="Return to Information tab" xr:uid="{8BD0C61E-70A1-470B-A4FC-073AEE3380C5}"/>
  </hyperlink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isl xmlns:xsd="http://www.w3.org/2001/XMLSchema" xmlns:xsi="http://www.w3.org/2001/XMLSchema-instance" xmlns="http://www.boldonjames.com/2008/01/sie/internal/label" sislVersion="0" policy="973096ae-7329-4b3b-9368-47aeba6959e1" origin="userSelected"/>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ffacce4-957f-4f0a-910f-9efe2ecf512c">
      <Terms xmlns="http://schemas.microsoft.com/office/infopath/2007/PartnerControls"/>
    </lcf76f155ced4ddcb4097134ff3c332f>
    <PublicationRequestID xmlns="3ffacce4-957f-4f0a-910f-9efe2ecf512c">3247</PublicationRequestID>
    <TaxCatchAll xmlns="d66eba0d-a2b9-4833-9603-ab5d8f45883c" xsi:nil="true"/>
    <DocumentTitle xmlns="3ffacce4-957f-4f0a-910f-9efe2ecf512c">Supplier Performance Report Dataset: January to June 2025</DocumentTitle>
    <DocumentRank xmlns="3ffacce4-957f-4f0a-910f-9efe2ecf512c">Subsidiary</DocumentRank>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D68EE5-D758-44E6-B0AC-6E9BB6EA6096}"/>
</file>

<file path=customXml/itemProps2.xml><?xml version="1.0" encoding="utf-8"?>
<ds:datastoreItem xmlns:ds="http://schemas.openxmlformats.org/officeDocument/2006/customXml" ds:itemID="{6F567386-6DB8-452C-AD17-AE94C1169174}"/>
</file>

<file path=customXml/itemProps3.xml><?xml version="1.0" encoding="utf-8"?>
<ds:datastoreItem xmlns:ds="http://schemas.openxmlformats.org/officeDocument/2006/customXml" ds:itemID="{3BFF3024-7E70-4BB2-998A-39C35D3542DD}"/>
</file>

<file path=customXml/itemProps4.xml><?xml version="1.0" encoding="utf-8"?>
<ds:datastoreItem xmlns:ds="http://schemas.openxmlformats.org/officeDocument/2006/customXml" ds:itemID="{C27B474D-B36E-474A-99CB-AFA790DE83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Performance Report Dataset - Jul to Dec 2025</dc:title>
  <dc:subject/>
  <dc:creator/>
  <cp:keywords/>
  <dc:description/>
  <cp:lastModifiedBy/>
  <cp:revision>1</cp:revision>
  <dcterms:created xsi:type="dcterms:W3CDTF">2026-06-22T11:20:08Z</dcterms:created>
  <dcterms:modified xsi:type="dcterms:W3CDTF">2026-06-23T09:56:52Z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ee3434-f7af-4edb-a29e-2a21d151ac0d_Enabled">
    <vt:lpwstr>true</vt:lpwstr>
  </property>
  <property fmtid="{D5CDD505-2E9C-101B-9397-08002B2CF9AE}" pid="3" name="MSIP_Label_5aee3434-f7af-4edb-a29e-2a21d151ac0d_SetDate">
    <vt:lpwstr>2026-06-22T11:20:24Z</vt:lpwstr>
  </property>
  <property fmtid="{D5CDD505-2E9C-101B-9397-08002B2CF9AE}" pid="4" name="MSIP_Label_5aee3434-f7af-4edb-a29e-2a21d151ac0d_Method">
    <vt:lpwstr>Privileged</vt:lpwstr>
  </property>
  <property fmtid="{D5CDD505-2E9C-101B-9397-08002B2CF9AE}" pid="5" name="MSIP_Label_5aee3434-f7af-4edb-a29e-2a21d151ac0d_Name">
    <vt:lpwstr>OFFICIAL -</vt:lpwstr>
  </property>
  <property fmtid="{D5CDD505-2E9C-101B-9397-08002B2CF9AE}" pid="6" name="MSIP_Label_5aee3434-f7af-4edb-a29e-2a21d151ac0d_SiteId">
    <vt:lpwstr>185562ad-39bc-4840-8e40-be6216340c52</vt:lpwstr>
  </property>
  <property fmtid="{D5CDD505-2E9C-101B-9397-08002B2CF9AE}" pid="7" name="MSIP_Label_5aee3434-f7af-4edb-a29e-2a21d151ac0d_ActionId">
    <vt:lpwstr>2911e84d-9e6b-4753-aac3-aff565f0b75c</vt:lpwstr>
  </property>
  <property fmtid="{D5CDD505-2E9C-101B-9397-08002B2CF9AE}" pid="8" name="MSIP_Label_5aee3434-f7af-4edb-a29e-2a21d151ac0d_ContentBits">
    <vt:lpwstr>3</vt:lpwstr>
  </property>
  <property fmtid="{D5CDD505-2E9C-101B-9397-08002B2CF9AE}" pid="9" name="MSIP_Label_5aee3434-f7af-4edb-a29e-2a21d151ac0d_Tag">
    <vt:lpwstr>10, 0, 1, 1</vt:lpwstr>
  </property>
  <property fmtid="{D5CDD505-2E9C-101B-9397-08002B2CF9AE}" pid="10" name="ContentTypeId">
    <vt:lpwstr>0x010100D7C6947C0F765F428416B2828D309B65</vt:lpwstr>
  </property>
</Properties>
</file>