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https://ofgemcloud-my.sharepoint.com/personal/suzanne_donovan_ofgem_gov_uk/Documents/"/>
    </mc:Choice>
  </mc:AlternateContent>
  <xr:revisionPtr revIDLastSave="0" documentId="8_{8674AB41-8EB8-41B9-8CC0-CCD5A9569154}" xr6:coauthVersionLast="47" xr6:coauthVersionMax="47" xr10:uidLastSave="{00000000-0000-0000-0000-000000000000}"/>
  <bookViews>
    <workbookView xWindow="-98" yWindow="-98" windowWidth="21795" windowHeight="12975" xr2:uid="{00000000-000D-0000-FFFF-FFFF0000000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3" i="1" l="1"/>
  <c r="F21" i="1"/>
  <c r="E19" i="1"/>
  <c r="F19" i="1" s="1"/>
  <c r="F18" i="1"/>
  <c r="F17" i="1"/>
  <c r="E16" i="1"/>
  <c r="E15" i="1"/>
  <c r="F15" i="1" s="1"/>
  <c r="E14" i="1"/>
  <c r="F14" i="1" s="1"/>
  <c r="F13" i="1"/>
  <c r="F9" i="1"/>
</calcChain>
</file>

<file path=xl/sharedStrings.xml><?xml version="1.0" encoding="utf-8"?>
<sst xmlns="http://schemas.openxmlformats.org/spreadsheetml/2006/main" count="345" uniqueCount="100">
  <si>
    <t>Decision date</t>
  </si>
  <si>
    <t>Publication</t>
  </si>
  <si>
    <t>Case Type</t>
  </si>
  <si>
    <t>Fine (statutory penalty)</t>
  </si>
  <si>
    <t>Redress</t>
  </si>
  <si>
    <t>British Gas</t>
  </si>
  <si>
    <t>Sectoral</t>
  </si>
  <si>
    <t>GDF Suez</t>
  </si>
  <si>
    <t>Scottish Power</t>
  </si>
  <si>
    <t>SSE</t>
  </si>
  <si>
    <t>Drax</t>
  </si>
  <si>
    <t>Intergen</t>
  </si>
  <si>
    <t>Spark Energy Ltd</t>
  </si>
  <si>
    <t>E.ON</t>
  </si>
  <si>
    <t>Utilita</t>
  </si>
  <si>
    <t>Economy Energy</t>
  </si>
  <si>
    <t>BES</t>
  </si>
  <si>
    <t>Npower</t>
  </si>
  <si>
    <t>National Grid</t>
  </si>
  <si>
    <t xml:space="preserve">Scottish Power </t>
  </si>
  <si>
    <t>Co-op customer services</t>
  </si>
  <si>
    <t xml:space="preserve">Ovo </t>
  </si>
  <si>
    <t>Western Power Distribution</t>
  </si>
  <si>
    <t>SSE Robin Hood Ebico</t>
  </si>
  <si>
    <t>E (Gas and Electricity)</t>
  </si>
  <si>
    <t>EDF</t>
  </si>
  <si>
    <t>Green Star Energy</t>
  </si>
  <si>
    <t>EGEL, Economy Energy, Dyball Associates</t>
  </si>
  <si>
    <t>Competition Act 1998</t>
  </si>
  <si>
    <t>Cadent</t>
  </si>
  <si>
    <t>Shell Energy</t>
  </si>
  <si>
    <t>Engie Global Markets</t>
  </si>
  <si>
    <t>REMIT</t>
  </si>
  <si>
    <t>iSupply</t>
  </si>
  <si>
    <t>Power Outage case - Hornsea One</t>
  </si>
  <si>
    <t>Power Outage case - RWE</t>
  </si>
  <si>
    <t>Power Outage case - UKPN</t>
  </si>
  <si>
    <t>Utility Warehouse</t>
  </si>
  <si>
    <t>Ovo</t>
  </si>
  <si>
    <t xml:space="preserve">REMIT </t>
  </si>
  <si>
    <t>Hudson Energy/ 
Green Star Energy</t>
  </si>
  <si>
    <t>Bulb</t>
  </si>
  <si>
    <t xml:space="preserve">Igloo </t>
  </si>
  <si>
    <t>So Energy</t>
  </si>
  <si>
    <t>Bristol Energy</t>
  </si>
  <si>
    <t>Engie</t>
  </si>
  <si>
    <t>ESB Energy</t>
  </si>
  <si>
    <t>Octopus Energy</t>
  </si>
  <si>
    <t>Orbit</t>
  </si>
  <si>
    <t>PFP Energy</t>
  </si>
  <si>
    <t>Symbio Energy Ltd</t>
  </si>
  <si>
    <t>Avro Energy</t>
  </si>
  <si>
    <t>Entice  Energy</t>
  </si>
  <si>
    <t>ESB Independent Generation Trading Limited and Carrington Power Limited</t>
  </si>
  <si>
    <t>PayPoint Plc (Project Nile)</t>
  </si>
  <si>
    <t>Western HVDC - NGET and SPT</t>
  </si>
  <si>
    <t>Ampower</t>
  </si>
  <si>
    <t>Utility Point</t>
  </si>
  <si>
    <t>Maxen Power</t>
  </si>
  <si>
    <t>Business Power &amp; Gas*</t>
  </si>
  <si>
    <t>Yorkshire Gas and Power</t>
  </si>
  <si>
    <t>Green Supplier Ltd</t>
  </si>
  <si>
    <t>Eneco energy trade BV</t>
  </si>
  <si>
    <t>Orsted Power Sales</t>
  </si>
  <si>
    <t>Yu Energy</t>
  </si>
  <si>
    <t>Peoples Energy</t>
  </si>
  <si>
    <t>Gazprom Energy</t>
  </si>
  <si>
    <t>Verastar</t>
  </si>
  <si>
    <t>Fischer Energy</t>
  </si>
  <si>
    <t>Pozitive Energy</t>
  </si>
  <si>
    <t>Symbio</t>
  </si>
  <si>
    <t>Vattenfall</t>
  </si>
  <si>
    <t>Storm Arwen</t>
  </si>
  <si>
    <t xml:space="preserve">Shell Energy </t>
  </si>
  <si>
    <t>Good Energy Ltd</t>
  </si>
  <si>
    <t>F&amp;S Energy Ltd</t>
  </si>
  <si>
    <t xml:space="preserve">Delta Gas and Power Limited </t>
  </si>
  <si>
    <t>UGP</t>
  </si>
  <si>
    <t>SSE Generation Ltd</t>
  </si>
  <si>
    <t>Outfox the Market</t>
  </si>
  <si>
    <t>Morgan Stanley &amp; Co. International plc</t>
  </si>
  <si>
    <t>EPSHB</t>
  </si>
  <si>
    <t>Hudson Energy (HES)</t>
  </si>
  <si>
    <t>Dorenell Windfarm</t>
  </si>
  <si>
    <t>Beatrice Offshore Windfarm Ltd</t>
  </si>
  <si>
    <t xml:space="preserve">Southern Electric Power Distribution Plc (SEPD) </t>
  </si>
  <si>
    <t>Opus Energy Ltd</t>
  </si>
  <si>
    <t xml:space="preserve">E.ON </t>
  </si>
  <si>
    <t>Ecotricity</t>
  </si>
  <si>
    <t>Rebel Energy</t>
  </si>
  <si>
    <t>Tru Energy</t>
  </si>
  <si>
    <t>PPM MCR</t>
  </si>
  <si>
    <t>Scotland Gas Networks</t>
  </si>
  <si>
    <t>Southern Gas Networks</t>
  </si>
  <si>
    <t>This is a list of compliance and enforcement actions taken by Ofgem (from 2015 to date), which resulted in a statutory penalty and or redress, where there was a publication of the details in the case</t>
  </si>
  <si>
    <t xml:space="preserve">This list does not include cases outwith the public domain (e.g., sensitive cases, or some less serious/low value compliance engagements) </t>
  </si>
  <si>
    <t xml:space="preserve">For these reasons, the amounts shown in the list will not necessarily tally with the simple table showing annual total fines and redress </t>
  </si>
  <si>
    <t>Total</t>
  </si>
  <si>
    <t>Farringdon Energy</t>
  </si>
  <si>
    <t>Farringdon Energy Limited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</si>
</sst>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&quot;£&quot;#,##0.00"/>
  </numFmts>
  <fonts count="8" x14ac:knownFonts="1">
    <font>
      <sz val="10"/>
      <color theme="1"/>
      <name val="Verdana"/>
      <family val="2"/>
    </font>
    <font>
      <sz val="10"/>
      <color theme="1"/>
      <name val="Verdana"/>
      <family val="2"/>
    </font>
    <font>
      <u/>
      <sz val="10"/>
      <color theme="10"/>
      <name val="Verdana"/>
      <family val="2"/>
    </font>
    <font>
      <b/>
      <sz val="10"/>
      <color rgb="FF000000"/>
      <name val="Verdana"/>
      <family val="2"/>
    </font>
    <font>
      <b/>
      <sz val="10"/>
      <name val="Verdana"/>
      <family val="2"/>
    </font>
    <font>
      <sz val="10"/>
      <color rgb="FF000000"/>
      <name val="Verdana"/>
      <family val="2"/>
    </font>
    <font>
      <sz val="11"/>
      <name val="Calibri"/>
      <family val="2"/>
    </font>
    <font>
      <sz val="10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6" fillId="0" borderId="0"/>
  </cellStyleXfs>
  <cellXfs count="29">
    <xf numFmtId="0" fontId="0" fillId="0" borderId="0" xfId="0"/>
    <xf numFmtId="14" fontId="3" fillId="2" borderId="1" xfId="0" applyNumberFormat="1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left" vertical="top" wrapText="1"/>
    </xf>
    <xf numFmtId="164" fontId="4" fillId="2" borderId="1" xfId="0" applyNumberFormat="1" applyFont="1" applyFill="1" applyBorder="1" applyAlignment="1">
      <alignment horizontal="center" vertical="top" wrapText="1"/>
    </xf>
    <xf numFmtId="14" fontId="1" fillId="0" borderId="1" xfId="0" applyNumberFormat="1" applyFont="1" applyBorder="1" applyAlignment="1">
      <alignment horizontal="center" vertical="top" wrapText="1"/>
    </xf>
    <xf numFmtId="0" fontId="2" fillId="0" borderId="1" xfId="2" applyFill="1" applyBorder="1" applyAlignment="1">
      <alignment horizontal="left" vertical="top" wrapText="1"/>
    </xf>
    <xf numFmtId="0" fontId="5" fillId="0" borderId="1" xfId="0" applyFont="1" applyBorder="1" applyAlignment="1">
      <alignment horizontal="left" vertical="top" wrapText="1"/>
    </xf>
    <xf numFmtId="164" fontId="1" fillId="0" borderId="1" xfId="0" applyNumberFormat="1" applyFont="1" applyBorder="1" applyAlignment="1">
      <alignment horizontal="center" vertical="top"/>
    </xf>
    <xf numFmtId="14" fontId="1" fillId="0" borderId="1" xfId="0" applyNumberFormat="1" applyFont="1" applyBorder="1" applyAlignment="1">
      <alignment horizontal="center" vertical="top"/>
    </xf>
    <xf numFmtId="14" fontId="1" fillId="0" borderId="2" xfId="0" applyNumberFormat="1" applyFont="1" applyBorder="1" applyAlignment="1">
      <alignment horizontal="center" vertical="top"/>
    </xf>
    <xf numFmtId="0" fontId="2" fillId="0" borderId="2" xfId="2" applyFill="1" applyBorder="1" applyAlignment="1">
      <alignment horizontal="left" vertical="top"/>
    </xf>
    <xf numFmtId="164" fontId="1" fillId="0" borderId="2" xfId="0" applyNumberFormat="1" applyFont="1" applyBorder="1" applyAlignment="1">
      <alignment horizontal="center" vertical="top"/>
    </xf>
    <xf numFmtId="0" fontId="2" fillId="0" borderId="1" xfId="2" applyFill="1" applyBorder="1" applyAlignment="1">
      <alignment horizontal="left" vertical="top"/>
    </xf>
    <xf numFmtId="164" fontId="1" fillId="0" borderId="1" xfId="1" applyNumberFormat="1" applyFont="1" applyFill="1" applyBorder="1" applyAlignment="1">
      <alignment horizontal="center" vertical="top"/>
    </xf>
    <xf numFmtId="14" fontId="7" fillId="0" borderId="1" xfId="3" applyNumberFormat="1" applyFont="1" applyBorder="1" applyAlignment="1">
      <alignment horizontal="center" vertical="top" wrapText="1"/>
    </xf>
    <xf numFmtId="164" fontId="1" fillId="0" borderId="1" xfId="0" applyNumberFormat="1" applyFont="1" applyBorder="1" applyAlignment="1">
      <alignment horizontal="center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/>
    </xf>
    <xf numFmtId="0" fontId="2" fillId="0" borderId="1" xfId="2" applyFill="1" applyBorder="1" applyAlignment="1">
      <alignment vertical="top" wrapText="1"/>
    </xf>
    <xf numFmtId="164" fontId="7" fillId="0" borderId="1" xfId="0" applyNumberFormat="1" applyFont="1" applyBorder="1" applyAlignment="1">
      <alignment horizontal="center" vertical="top"/>
    </xf>
    <xf numFmtId="0" fontId="2" fillId="0" borderId="1" xfId="2" applyFill="1" applyBorder="1" applyAlignment="1">
      <alignment vertical="top"/>
    </xf>
    <xf numFmtId="14" fontId="1" fillId="0" borderId="1" xfId="0" applyNumberFormat="1" applyFont="1" applyBorder="1" applyAlignment="1">
      <alignment horizontal="center"/>
    </xf>
    <xf numFmtId="0" fontId="2" fillId="0" borderId="1" xfId="2" applyBorder="1"/>
    <xf numFmtId="0" fontId="1" fillId="0" borderId="1" xfId="0" applyFont="1" applyBorder="1"/>
    <xf numFmtId="164" fontId="1" fillId="0" borderId="1" xfId="0" applyNumberFormat="1" applyFont="1" applyBorder="1" applyAlignment="1">
      <alignment horizontal="center"/>
    </xf>
    <xf numFmtId="0" fontId="1" fillId="0" borderId="0" xfId="0" applyFont="1"/>
    <xf numFmtId="0" fontId="2" fillId="0" borderId="1" xfId="2" applyFill="1" applyBorder="1"/>
    <xf numFmtId="14" fontId="1" fillId="0" borderId="0" xfId="0" applyNumberFormat="1" applyFont="1"/>
    <xf numFmtId="0" fontId="0" fillId="0" borderId="0" xfId="0" applyAlignment="1">
      <alignment horizontal="center"/>
    </xf>
  </cellXfs>
  <cellStyles count="4">
    <cellStyle name="Currency" xfId="1" builtinId="4"/>
    <cellStyle name="Hyperlink" xfId="2" builtinId="8"/>
    <cellStyle name="Normal" xfId="0" builtinId="0"/>
    <cellStyle name="Normal 2" xfId="3" xr:uid="{6BA3DF33-B844-4D92-8F2A-62865F48325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2</xdr:col>
      <xdr:colOff>675924</xdr:colOff>
      <xdr:row>1</xdr:row>
      <xdr:rowOff>2184</xdr:rowOff>
    </xdr:to>
    <xdr:pic>
      <xdr:nvPicPr>
        <xdr:cNvPr id="3" name="Picture 2" descr="image of the Ofgem logo" title="Ofgem log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0"/>
          <a:ext cx="2994187" cy="716559"/>
        </a:xfrm>
        <a:prstGeom prst="rect">
          <a:avLst/>
        </a:prstGeom>
      </xdr:spPr>
    </xdr:pic>
    <xdr:clientData/>
  </xdr:twoCellAnchor>
  <xdr:twoCellAnchor editAs="oneCell">
    <xdr:from>
      <xdr:col>5</xdr:col>
      <xdr:colOff>179140</xdr:colOff>
      <xdr:row>0</xdr:row>
      <xdr:rowOff>183509</xdr:rowOff>
    </xdr:from>
    <xdr:to>
      <xdr:col>5</xdr:col>
      <xdr:colOff>1121882</xdr:colOff>
      <xdr:row>0</xdr:row>
      <xdr:rowOff>545459</xdr:rowOff>
    </xdr:to>
    <xdr:pic>
      <xdr:nvPicPr>
        <xdr:cNvPr id="2" name="Picture 1" title="white box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05631" y="183509"/>
          <a:ext cx="904875" cy="3619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ofgem.gov.uk/publications-and-updates/investigation-whether-economy-energy-e-gas-and-electricity-and-dyball-associates-have-infringed-chapter-i-competition-act-1998-respect-suspected-anti-competitive-agreement" TargetMode="External"/><Relationship Id="rId117" Type="http://schemas.openxmlformats.org/officeDocument/2006/relationships/hyperlink" Target="https://www.ofgem.gov.uk/publications/investigations-cadent-gas-limited-scotland-gas-networks-plc-and-southern-gas-networks-plc-and-their-compliance-their-obligations-under-their-gas-transporter-licence" TargetMode="External"/><Relationship Id="rId21" Type="http://schemas.openxmlformats.org/officeDocument/2006/relationships/hyperlink" Target="https://www.ofgem.gov.uk/publications-and-updates/decision-gas-and-electricity-markets-authority-close-its-compliance-engagement-green-star-energy-requirements-standard-licence-conditions-25-and-31a-its-gas-and-electricity-supply-licences" TargetMode="External"/><Relationship Id="rId42" Type="http://schemas.openxmlformats.org/officeDocument/2006/relationships/hyperlink" Target="https://www.ofgem.gov.uk/publications-and-updates/ofgem-closes-compliance-case-british-gas-regarding-its-handling-changes-prepayment-meter-customer-top-arrangements-british-gas-makes-payments-totalling-173m" TargetMode="External"/><Relationship Id="rId47" Type="http://schemas.openxmlformats.org/officeDocument/2006/relationships/hyperlink" Target="https://www.ofgem.gov.uk/publications-and-updates/18-suppliers-agree-pay-104-million-redress-price-protection-failings" TargetMode="External"/><Relationship Id="rId63" Type="http://schemas.openxmlformats.org/officeDocument/2006/relationships/hyperlink" Target="https://www.ofgem.gov.uk/publications/20-suppliers-correct-201920-fuel-mix-disclosure-fmd-statements-after-overstating-proportion-renewable-electricity-supplied-their-customers?utm_medium=email&amp;utm_source=dotMailer&amp;utm_campaign=Daily-Alert_16-12-2021&amp;utm_content=20+Suppliers+correct+2019%2f20+Fuel+Mix+Disclosure+%28FMD%29+statements%2c+after+overstating+the+proportion+of+renewable+electricity+supplied+to+their+customers&amp;dm_i=1QCB,7O1IM,GUEWT5,V8O54,1" TargetMode="External"/><Relationship Id="rId68" Type="http://schemas.openxmlformats.org/officeDocument/2006/relationships/hyperlink" Target="https://www.ofgem.gov.uk/publications/shell-energy-retail-limited-pay-ps537000-price-cap-overcharging?utm_medium=email&amp;utm_source=dotMailer&amp;utm_campaign=Daily-Alert_25-08-2022&amp;utm_content=Shell+Energy+Retail+Limited+to+pay+%C2%A3537%2c000+for+price+cap+overcharging&amp;dm_i=1QCB,7ZV8X,GUEWT5,WP8OA,1" TargetMode="External"/><Relationship Id="rId84" Type="http://schemas.openxmlformats.org/officeDocument/2006/relationships/hyperlink" Target="https://www.ofgem.gov.uk/publications/finding-morgan-stanley-co-international-plc-has-breached-regulation-8-electricity-and-gas-market-integrity-and-transparency-enforcement-etc-regulations-2013-remit-enforcement-regulations" TargetMode="External"/><Relationship Id="rId89" Type="http://schemas.openxmlformats.org/officeDocument/2006/relationships/hyperlink" Target="https://www.ofgem.gov.uk/publications/energy-suppliers-pay-total-ps108-million-not-meeting-smart-meter-installation-targets-2022" TargetMode="External"/><Relationship Id="rId112" Type="http://schemas.openxmlformats.org/officeDocument/2006/relationships/hyperlink" Target="https://www.ofgem.gov.uk/press-release/ofgem-secures-customer-compensation-10-suppliers-technical-overcharging-error?utm_medium=email&amp;utm_source=dotMailer&amp;utm_campaign=Daily-Alert_09-05-2025&amp;utm_content=Ofgem+secures+customer+compensation+from+10+suppliers+for+technical+overcharging+error+&amp;dm_i=1QCB,8XIV6,GUEWT5,118TJK,1" TargetMode="External"/><Relationship Id="rId16" Type="http://schemas.openxmlformats.org/officeDocument/2006/relationships/hyperlink" Target="https://www.ofgem.gov.uk/publications-and-updates/investigation-e-gas-and-electricity-limited-s-compliance-under-gas-and-electricity-supply-licences-standard-licence-condition-25-and-13" TargetMode="External"/><Relationship Id="rId107" Type="http://schemas.openxmlformats.org/officeDocument/2006/relationships/hyperlink" Target="https://www.ofgem.gov.uk/press-release/ofgem-secures-customer-compensation-10-suppliers-technical-overcharging-error?utm_medium=email&amp;utm_source=dotMailer&amp;utm_campaign=Daily-Alert_09-05-2025&amp;utm_content=Ofgem+secures+customer+compensation+from+10+suppliers+for+technical+overcharging+error+&amp;dm_i=1QCB,8XIV6,GUEWT5,118TJK,1" TargetMode="External"/><Relationship Id="rId11" Type="http://schemas.openxmlformats.org/officeDocument/2006/relationships/hyperlink" Target="https://www.ofgem.gov.uk/publications-and-updates/investigation-british-gas-compliance-its-obligations-under-electricity-supply-licence-standard-licence-condition-12" TargetMode="External"/><Relationship Id="rId32" Type="http://schemas.openxmlformats.org/officeDocument/2006/relationships/hyperlink" Target="https://www.ofgem.gov.uk/publications-and-updates/companies-pay-105-million-over-9-august-power-cut" TargetMode="External"/><Relationship Id="rId37" Type="http://schemas.openxmlformats.org/officeDocument/2006/relationships/hyperlink" Target="https://www.ofgem.gov.uk/publications-and-updates/finding-intergen-has-breached-article-5-prohibition-market-manipulation-regulation-eu-no-12272011-european-parliament-and-council-25-october-2011-wholesale-energy-market-integrity-and-transparency-remit" TargetMode="External"/><Relationship Id="rId53" Type="http://schemas.openxmlformats.org/officeDocument/2006/relationships/hyperlink" Target="https://www.ofgem.gov.uk/publications-and-updates/supplier-compliance-requirements-customers-restricted-meters" TargetMode="External"/><Relationship Id="rId58" Type="http://schemas.openxmlformats.org/officeDocument/2006/relationships/hyperlink" Target="https://www.ofgem.gov.uk/publications/avro-energy-pay-ps30000-poor-rfi-performance" TargetMode="External"/><Relationship Id="rId74" Type="http://schemas.openxmlformats.org/officeDocument/2006/relationships/hyperlink" Target="https://www.ofgem.gov.uk/publications/notice-intention-impose-financial-penalty-united-gas-power-limited-following-our-investigation-its-compliance-its-obligations-under-standard-licence-conditions-0a-7a1-7a8-7b-and-21b1-its-gas-and-electricity-supply-licences?utm_medium=email&amp;utm_source=dotMailer&amp;utm_campaign=Daily-Alert_16-03-2023&amp;utm_content=Notice+of+intention+to+impose+a+financial+penalty+on+United+Gas+%26+Power+Limited+following+our+investigation+into+its+compliance+with+its+obligations+under+Standard+Licence+Conditions+0A%2c+7A.1%2c+7A.8%2c+7B+and+21B.1+of+its+gas+and+electricity+supply+licences.&amp;dm_i=1QCB,88IUR,GUEWT5,XT3P1,1" TargetMode="External"/><Relationship Id="rId79" Type="http://schemas.openxmlformats.org/officeDocument/2006/relationships/hyperlink" Target="https://www.ofgem.gov.uk/publications/good-energy-limited-pay-ps2000000-overcharging-customers?utm_medium=email&amp;utm_source=dotMailer&amp;utm_campaign=Daily-Alert_18-05-2023&amp;utm_content=+Good+Energy+Limited+to+pay+%C2%A32%2c000%2c000+for+overcharging+customers&amp;dm_i=1QCB,8ANOZ,GUEWT5,Y45HO,1" TargetMode="External"/><Relationship Id="rId102" Type="http://schemas.openxmlformats.org/officeDocument/2006/relationships/hyperlink" Target="https://www.ofgem.gov.uk/publications/investigation-maxen-power-supply-ltd-and-its-compliance-its-obligations-under-slcs-0a-4a-7a-73-14-electricity-and-gas-supply-licences?utm_medium=email&amp;utm_source=dotMailer&amp;utm_campaign=Daily-Alert_05-12-2024&amp;utm_content=Investigation+into+Maxen+Power+Supply+Ltd+and+its+compliance+with+its+obligations+under+SLCs+0A%2c+4A%2c+7A%2c+7.3%2c+14+of+the+Electricity+and+Gas+Supply+Licences&amp;dm_i=1QCB,8SZ0S,GUEWT5,10MJTT,1" TargetMode="External"/><Relationship Id="rId123" Type="http://schemas.openxmlformats.org/officeDocument/2006/relationships/hyperlink" Target="https://www.ofgem.gov.uk/publications/investigation-national-grid-electricity-transmission-plc-and-its-compliance-obligations-under-section-9-electricity-act-1989-and-slc-b7-its-electricity-transmission-licence-relation-harker-132kv-substation" TargetMode="External"/><Relationship Id="rId5" Type="http://schemas.openxmlformats.org/officeDocument/2006/relationships/hyperlink" Target="https://www.ofgem.gov.uk/publications-and-updates/investigation-npower-s-compliance-standards-conduct-standard-licence-condition-25c-standard-licence-condition-27-provision-final-bills-and-gas-and-electricity-consumer-complaints-handling-standards-regulat" TargetMode="External"/><Relationship Id="rId90" Type="http://schemas.openxmlformats.org/officeDocument/2006/relationships/hyperlink" Target="https://www.ofgem.gov.uk/publications/energy-suppliers-pay-total-ps108-million-not-meeting-smart-meter-installation-targets-2022" TargetMode="External"/><Relationship Id="rId95" Type="http://schemas.openxmlformats.org/officeDocument/2006/relationships/hyperlink" Target="https://www.ofgem.gov.uk/publications/scottishpower-pay-ps15m-overcharging-customers?utm_medium=email&amp;utm_source=dotMailer&amp;utm_campaign=Daily-Alert_16-04-2024&amp;utm_content=ScottishPower+to+pay+%C2%A31.5m+for+overcharging+customers&amp;dm_i=1QCB,8LJDA,GUEWT5,ZMNLK,1" TargetMode="External"/><Relationship Id="rId22" Type="http://schemas.openxmlformats.org/officeDocument/2006/relationships/hyperlink" Target="https://www.ofgem.gov.uk/publications-and-updates/decision-gas-and-electricity-markets-authority-close-its-engagement-sse-requirements-standard-licence-condition-33-schedule-part-3-paragraph-3-its-electricity-supply-licence" TargetMode="External"/><Relationship Id="rId27" Type="http://schemas.openxmlformats.org/officeDocument/2006/relationships/hyperlink" Target="https://www.ofgem.gov.uk/publications-and-updates/shell-energy-retail-pays-390000-after-overcharging-some-default-tariff-cap-customers" TargetMode="External"/><Relationship Id="rId43" Type="http://schemas.openxmlformats.org/officeDocument/2006/relationships/hyperlink" Target="https://www.ofgem.gov.uk/publications-and-updates/finding-sse-generation-limited-has-breached-article-4-obligation-publish-inside-information-regulation-eu-no-12272011-wholesale-energy-market-integrity-and-transparency-remit" TargetMode="External"/><Relationship Id="rId48" Type="http://schemas.openxmlformats.org/officeDocument/2006/relationships/hyperlink" Target="https://www.ofgem.gov.uk/publications-and-updates/ofgem-closes-compliance-engagement-green-star-energy" TargetMode="External"/><Relationship Id="rId64" Type="http://schemas.openxmlformats.org/officeDocument/2006/relationships/hyperlink" Target="https://www.ofgem.gov.uk/publications/20-suppliers-correct-201920-fuel-mix-disclosure-fmd-statements-after-overstating-proportion-renewable-electricity-supplied-their-customers?utm_medium=email&amp;utm_source=dotMailer&amp;utm_campaign=Daily-Alert_16-12-2021&amp;utm_content=20+Suppliers+correct+2019%2f20+Fuel+Mix+Disclosure+%28FMD%29+statements%2c+after+overstating+the+proportion+of+renewable+electricity+supplied+to+their+customers&amp;dm_i=1QCB,7O1IM,GUEWT5,V8O54,1" TargetMode="External"/><Relationship Id="rId69" Type="http://schemas.openxmlformats.org/officeDocument/2006/relationships/hyperlink" Target="https://www.ofgem.gov.uk/publications/utilita-energy-limited-alternative-action" TargetMode="External"/><Relationship Id="rId113" Type="http://schemas.openxmlformats.org/officeDocument/2006/relationships/hyperlink" Target="https://www.ofgem.gov.uk/decision/good-energy-pay-total-ps150k-former-prepayment-meter-customers-due-failure-issue-final-bills?utm_medium=email&amp;utm_source=dotMailer&amp;utm_campaign=Daily-Alert_07-05-2025&amp;utm_content=Good+Energy+pay+a+total+of+%C2%A3150k+to+former+prepayment+meter+customers+due+to+a+failure+to+issue+final+bills&amp;dm_i=1QCB,8XG1O,GUEWT5,118FRI,1" TargetMode="External"/><Relationship Id="rId118" Type="http://schemas.openxmlformats.org/officeDocument/2006/relationships/hyperlink" Target="https://www.ofgem.gov.uk/press-release/utilita-pay-ps277000-warm-home-discount-payment-failures?utm_medium=email&amp;utm_source=dotMailer&amp;utm_campaign=Daily-Alert_17-06-2025&amp;utm_content=Utilita+to+pay+%C2%A3277%2c000+for+Warm+Home+Discount+payment+failures&amp;dm_i=1QCB,8YN8X,GUEWT5,11EDA5,1" TargetMode="External"/><Relationship Id="rId80" Type="http://schemas.openxmlformats.org/officeDocument/2006/relationships/hyperlink" Target="https://www.ofgem.gov.uk/publications/ovo-energy-limited-pay-ps2000000-energy-price-guarantee-overcharging?utm_medium=email&amp;utm_source=dotMailer&amp;utm_campaign=Daily-Alert_18-05-2023&amp;utm_content=+OVO+Energy+Limited+to+pay+%C2%A32%2c000%2c000+for+Energy+Price+Guarantee+overcharging&amp;dm_i=1QCB,8ANOZ,GUEWT5,Y45HO,1" TargetMode="External"/><Relationship Id="rId85" Type="http://schemas.openxmlformats.org/officeDocument/2006/relationships/hyperlink" Target="https://www.ofgem.gov.uk/publications/investigation-ep-shb-limiteds-compliance-tclc" TargetMode="External"/><Relationship Id="rId12" Type="http://schemas.openxmlformats.org/officeDocument/2006/relationships/hyperlink" Target="https://www.ofgem.gov.uk/system/files/docs/2017/03/2017-02-17-wpd-edcm-cdcm-derogation-letter.pdf" TargetMode="External"/><Relationship Id="rId17" Type="http://schemas.openxmlformats.org/officeDocument/2006/relationships/hyperlink" Target="https://www.ofgem.gov.uk/publications-and-updates/ofgem-s-compliance-work-npower-and-eon" TargetMode="External"/><Relationship Id="rId33" Type="http://schemas.openxmlformats.org/officeDocument/2006/relationships/hyperlink" Target="https://www.ofgem.gov.uk/publications-and-updates/companies-pay-105-million-over-9-august-power-cut" TargetMode="External"/><Relationship Id="rId38" Type="http://schemas.openxmlformats.org/officeDocument/2006/relationships/hyperlink" Target="https://www.ofgem.gov.uk/publications-and-updates/ofgem-closes-compliance-engagement-isupply-relation-incorrect-charges-some-customers-and-inadequate-priority-services-register-registration" TargetMode="External"/><Relationship Id="rId59" Type="http://schemas.openxmlformats.org/officeDocument/2006/relationships/hyperlink" Target="https://www.ofgem.gov.uk/publications/notice-decision-accept-binding-commitments-offered-paypoint-plc-closing-investigation-possible-infringement-chapter-ii-competition-act-1998-relation-provision-over-counter-top-services" TargetMode="External"/><Relationship Id="rId103" Type="http://schemas.openxmlformats.org/officeDocument/2006/relationships/hyperlink" Target="https://www.ofgem.gov.uk/press-release/ofgem-secures-customer-compensation-10-suppliers-technical-overcharging-error?utm_medium=email&amp;utm_source=dotMailer&amp;utm_campaign=Daily-Alert_09-05-2025&amp;utm_content=Ofgem+secures+customer+compensation+from+10+suppliers+for+technical+overcharging+error+&amp;dm_i=1QCB,8XIV6,GUEWT5,118TJK,1" TargetMode="External"/><Relationship Id="rId108" Type="http://schemas.openxmlformats.org/officeDocument/2006/relationships/hyperlink" Target="https://www.ofgem.gov.uk/press-release/ofgem-secures-customer-compensation-10-suppliers-technical-overcharging-error?utm_medium=email&amp;utm_source=dotMailer&amp;utm_campaign=Daily-Alert_09-05-2025&amp;utm_content=Ofgem+secures+customer+compensation+from+10+suppliers+for+technical+overcharging+error+&amp;dm_i=1QCB,8XIV6,GUEWT5,118TJK,1" TargetMode="External"/><Relationship Id="rId124" Type="http://schemas.openxmlformats.org/officeDocument/2006/relationships/hyperlink" Target="https://www.ofgem.gov.uk/publications/farringdon-energy-limited-fair-treatment-and-operational-capability" TargetMode="External"/><Relationship Id="rId54" Type="http://schemas.openxmlformats.org/officeDocument/2006/relationships/hyperlink" Target="https://www.ofgem.gov.uk/publications-and-updates/ofgem-closes-compliance-case-eon-regarding-direct-debit-payments-being-taken-early?utm_medium=email&amp;utm_source=dotMailer&amp;utm_campaign=Daily-Alert_22-04-2021&amp;utm_content=Ofgem+closes+compliance+case+with+E.ON%2c+regarding+Direct+Debit+payments+being+taken+early&amp;dm_i=1QCB,7CAOH,GUEWT5,TSDRC,1" TargetMode="External"/><Relationship Id="rId70" Type="http://schemas.openxmlformats.org/officeDocument/2006/relationships/hyperlink" Target="https://www.ofgem.gov.uk/publications/energy-customers-who-produce-renewable-energy-get-ps800000-compensation?utm_medium=email&amp;utm_source=dotMailer&amp;utm_campaign=Daily-Alert_14-11-2022&amp;utm_content=Energy+customers+who+produce+renewable+energy+to+get+%C2%A3800%2c000+compensation&amp;dm_i=1QCB,83LOT,GUEWT5,X5QP3,1" TargetMode="External"/><Relationship Id="rId75" Type="http://schemas.openxmlformats.org/officeDocument/2006/relationships/hyperlink" Target="https://www.ofgem.gov.uk/publications/ofgem-closes-its-compliance-engagement-esb-independent-generation-trading-limited-and-carrington-power-limited-relation-misleading-dynamic-parameters" TargetMode="External"/><Relationship Id="rId91" Type="http://schemas.openxmlformats.org/officeDocument/2006/relationships/hyperlink" Target="https://www.ofgem.gov.uk/publications/energy-suppliers-pay-total-ps108-million-not-meeting-smart-meter-installation-targets-2022" TargetMode="External"/><Relationship Id="rId96" Type="http://schemas.openxmlformats.org/officeDocument/2006/relationships/hyperlink" Target="https://www.ofgem.gov.uk/decision/compliance-beatrice-offshore-windfarm-limited-tclc?utm_medium=email&amp;utm_source=dotMailer&amp;utm_campaign=Daily-Alert_28-05-2024&amp;utm_content=Compliance+of+Beatrice+Offshore+Windfarm+Limited+with+the+TCLC&amp;dm_i=1QCB,8MWEH,GUEWT5,ZTB69,1" TargetMode="External"/><Relationship Id="rId1" Type="http://schemas.openxmlformats.org/officeDocument/2006/relationships/hyperlink" Target="https://www.ofgem.gov.uk/publications-and-updates/investigation-economy-energy-s-compliance-its-obligations-under-gas-and-electricity-supply-licences-standard-licence-conditions-23-24-and-25" TargetMode="External"/><Relationship Id="rId6" Type="http://schemas.openxmlformats.org/officeDocument/2006/relationships/hyperlink" Target="https://www.ofgem.gov.uk/publications-and-updates/national-grid-agrees-pay-out-3m-after-failing-meet-gas-network-repair-targets" TargetMode="External"/><Relationship Id="rId23" Type="http://schemas.openxmlformats.org/officeDocument/2006/relationships/hyperlink" Target="https://www.ofgem.gov.uk/publications-and-updates/investigation-cadent-gas-limited-and-its-compliance-its-obligations-under-its-gas-transporter-licence-standard-special-conditions-a40-a50-and-a55-and-consequence-section-9-gas-act-1986" TargetMode="External"/><Relationship Id="rId28" Type="http://schemas.openxmlformats.org/officeDocument/2006/relationships/hyperlink" Target="https://www.ofgem.gov.uk/publications-and-updates/decision-gas-and-electricity-markets-authority-close-its-compliance-engagement-green-star-energy?utm_medium=email&amp;utm_source=dotMailer&amp;utm_campaign=Daily-Alert_04-07-2019&amp;utm_content=Decision+of+the+Gas+an" TargetMode="External"/><Relationship Id="rId49" Type="http://schemas.openxmlformats.org/officeDocument/2006/relationships/hyperlink" Target="https://www.ofgem.gov.uk/publications-and-updates/sse-energy-services-pay-20000-poor-rfi-performance" TargetMode="External"/><Relationship Id="rId114" Type="http://schemas.openxmlformats.org/officeDocument/2006/relationships/hyperlink" Target="https://www.ofgem.gov.uk/press-release/suppliers-commit-further-ps186million-customer-compensation-and-debt-write-following-ofgems-prepayment-meter-review?utm_medium=email&amp;utm_source=dotMailer&amp;utm_campaign=Daily-Alert_28-05-2025&amp;utm_content=Suppliers+commit+to+a+further+%C2%A318.6million+customer+compensation+and+debt+write+off+following+Ofgem%E2%80%99s+prepayment+meter+review+&amp;dm_i=1QCB,8Y24M,GUEWT5,11BH1S,1" TargetMode="External"/><Relationship Id="rId119" Type="http://schemas.openxmlformats.org/officeDocument/2006/relationships/hyperlink" Target="https://www.ofgem.gov.uk/decision/octopus-energy-pay-total-ps15m-former-prepayment-meter-customers-due-failure-issue-final-bills?utm_medium=email&amp;utm_source=dotMailer&amp;utm_campaign=Daily-Alert_08-07-2025&amp;utm_content=Octopus+Energy+pay+a+total+of+%C2%A31.5m+to+former+prepayment+meter+customers+due+to+a+failure+to+issue+final+bills&amp;dm_i=1QCB,8Z9RL,GUEWT5,11HFA6,1" TargetMode="External"/><Relationship Id="rId44" Type="http://schemas.openxmlformats.org/officeDocument/2006/relationships/hyperlink" Target="https://www.ofgem.gov.uk/publications-and-updates/ofgem-closes-compliance-engagement-isupply-energy-relation-transfer-blocking" TargetMode="External"/><Relationship Id="rId60" Type="http://schemas.openxmlformats.org/officeDocument/2006/relationships/hyperlink" Target="https://www.ofgem.gov.uk/publications/ofgem-closes-its-investigation-national-grid-electricity-transmission-plc-and-sp-transmission-plc-and-their-compliance-obligations-relating-western-hvdc-subsea-link" TargetMode="External"/><Relationship Id="rId65" Type="http://schemas.openxmlformats.org/officeDocument/2006/relationships/hyperlink" Target="https://www.ofgem.gov.uk/publications/western-power-distribution-pays-ps149-million-after-failing-vulnerable-customers?utm_medium=email&amp;utm_source=dotMailer&amp;utm_campaign=Daily-Alert_04-05-2022&amp;utm_content=Western+Power+Distribution+pays+%c2%a314.9+million+after+failing+vulnerable+customers&amp;dm_i=1QCB,7UJX7,GUEWT5,W1FCG,1" TargetMode="External"/><Relationship Id="rId81" Type="http://schemas.openxmlformats.org/officeDocument/2006/relationships/hyperlink" Target="https://www.ofgem.gov.uk/publications/eon-next-energy-ltd-alternative-action?utm_medium=email&amp;utm_source=dotMailer&amp;utm_campaign=Daily-Alert_14-06-2023&amp;utm_content=E.On+Next+Energy+Ltd%3a+Alternative+Action&amp;dm_i=1QCB,8BK93,GUEWT5,Y8YPT,1" TargetMode="External"/><Relationship Id="rId86" Type="http://schemas.openxmlformats.org/officeDocument/2006/relationships/hyperlink" Target="https://www.ofgem.gov.uk/publications/energy-suppliers-pay-total-ps108-million-not-meeting-smart-meter-installation-targets-2022" TargetMode="External"/><Relationship Id="rId13" Type="http://schemas.openxmlformats.org/officeDocument/2006/relationships/hyperlink" Target="https://www.ofgem.gov.uk/publications-and-updates/notice-decision-impose-financial-penalty-british-gas-trading-limited-following-our-investigation-its-compliance-slc-7a-7b-14-14a-and-21b-and-consumer-complaints-handling-standards-regulations-2008" TargetMode="External"/><Relationship Id="rId18" Type="http://schemas.openxmlformats.org/officeDocument/2006/relationships/hyperlink" Target="https://www.ofgem.gov.uk/publications-and-updates/edf-energy-pays-350000-after-missing-smart-meter-targets" TargetMode="External"/><Relationship Id="rId39" Type="http://schemas.openxmlformats.org/officeDocument/2006/relationships/hyperlink" Target="https://www.ofgem.gov.uk/publications-and-updates/investigation-british-gas-trading-limited-and-its-compliance-its-obligations-under-gas-and-electricity-supply-licences-standard-licence-conditions-24-and-25c" TargetMode="External"/><Relationship Id="rId109" Type="http://schemas.openxmlformats.org/officeDocument/2006/relationships/hyperlink" Target="https://www.ofgem.gov.uk/press-release/ofgem-secures-customer-compensation-10-suppliers-technical-overcharging-error?utm_medium=email&amp;utm_source=dotMailer&amp;utm_campaign=Daily-Alert_09-05-2025&amp;utm_content=Ofgem+secures+customer+compensation+from+10+suppliers+for+technical+overcharging+error+&amp;dm_i=1QCB,8XIV6,GUEWT5,118TJK,1" TargetMode="External"/><Relationship Id="rId34" Type="http://schemas.openxmlformats.org/officeDocument/2006/relationships/hyperlink" Target="https://www.ofgem.gov.uk/publications-and-updates/companies-pay-105-million-over-9-august-power-cut" TargetMode="External"/><Relationship Id="rId50" Type="http://schemas.openxmlformats.org/officeDocument/2006/relationships/hyperlink" Target="https://www.ofgem.gov.uk/publications-and-updates/ofgem-closes-compliance-engagement-e-gas-and-electricity-limited-relation-transfer-blocking" TargetMode="External"/><Relationship Id="rId55" Type="http://schemas.openxmlformats.org/officeDocument/2006/relationships/hyperlink" Target="https://www.ofgem.gov.uk/publications-and-updates/ofgem-closes-compliance-engagement-edf-relation-how-it-charged-some-customers-restricted-meter?utm_medium=email&amp;utm_source=dotMailer&amp;utm_campaign=Daily-Alert_11-03-2020&amp;utm_content=Ofgem+closes+compliance+engagement+with+EDF+in+relation+to+how+it+charged+some+customers+with+a+Restricted+Meter&amp;dm_i=1QCB,6S55D,GUEWT5,R4PL1,1" TargetMode="External"/><Relationship Id="rId76" Type="http://schemas.openxmlformats.org/officeDocument/2006/relationships/hyperlink" Target="https://www.ofgem.gov.uk/publications/three-suppliers-pay-total-ps8-million-relation-guaranteed-standards-performance-final-billing-compensation-failures?utm_medium=email&amp;utm_source=dotMailer&amp;utm_campaign=Daily-Alert_17-05-2023&amp;utm_content=Three+suppliers+pay+total+of+%C2%A38+million+in+relation+to+%27Guaranteed+Standards+of+Performance%27+Final+Billing+Compensation+failures%C2%A0&amp;dm_i=1QCB,8AM3X,GUEWT5,Y3X7V,1" TargetMode="External"/><Relationship Id="rId97" Type="http://schemas.openxmlformats.org/officeDocument/2006/relationships/hyperlink" Target="https://www.ofgem.gov.uk/publications/investigation-sepd-and-its-compliance-its-obligations-under-slcs-10-10aa-and-30-its-electricity-distribution-licence?utm_medium=email&amp;utm_source=dotMailer&amp;utm_campaign=Daily-Alert_30-05-2024&amp;utm_content=Investigation+into+SEPD+and+its+compliance+with+its+obligations+under+SLCs+10%2c+10AA+and+30+of+its+electricity+distribution+licence&amp;dm_i=1QCB,8MZGO,GUEWT5,ZTQGB,1" TargetMode="External"/><Relationship Id="rId104" Type="http://schemas.openxmlformats.org/officeDocument/2006/relationships/hyperlink" Target="https://www.ofgem.gov.uk/press-release/ofgem-secures-customer-compensation-10-suppliers-technical-overcharging-error?utm_medium=email&amp;utm_source=dotMailer&amp;utm_campaign=Daily-Alert_09-05-2025&amp;utm_content=Ofgem+secures+customer+compensation+from+10+suppliers+for+technical+overcharging+error+&amp;dm_i=1QCB,8XIV6,GUEWT5,118TJK,1" TargetMode="External"/><Relationship Id="rId120" Type="http://schemas.openxmlformats.org/officeDocument/2006/relationships/hyperlink" Target="https://www.ofgem.gov.uk/decision/supplier-compliance-requirements-customers-restricted-meters" TargetMode="External"/><Relationship Id="rId125" Type="http://schemas.openxmlformats.org/officeDocument/2006/relationships/printerSettings" Target="../printerSettings/printerSettings1.bin"/><Relationship Id="rId7" Type="http://schemas.openxmlformats.org/officeDocument/2006/relationships/hyperlink" Target="https://www.ofgem.gov.uk/publications-and-updates/investigation-scottishpower-s-compliance-standards-conduct-slc-25c-slc-27-provision-final-bills-and-gas-and-electricity-consumer-complaints-handling-standards-regulations-chrs-2008" TargetMode="External"/><Relationship Id="rId71" Type="http://schemas.openxmlformats.org/officeDocument/2006/relationships/hyperlink" Target="https://www.ofgem.gov.uk/publications/energy-customers-who-produce-renewable-energy-get-ps800000-compensation?utm_medium=email&amp;utm_source=dotMailer&amp;utm_campaign=Daily-Alert_14-11-2022&amp;utm_content=Energy+customers+who+produce+renewable+energy+to+get+%C2%A3800%2c000+compensation&amp;dm_i=1QCB,83LOT,GUEWT5,X5QP3,1" TargetMode="External"/><Relationship Id="rId92" Type="http://schemas.openxmlformats.org/officeDocument/2006/relationships/hyperlink" Target="https://www.ofgem.gov.uk/publications/energy-suppliers-pay-total-ps108-million-not-meeting-smart-meter-installation-targets-2022" TargetMode="External"/><Relationship Id="rId2" Type="http://schemas.openxmlformats.org/officeDocument/2006/relationships/hyperlink" Target="https://www.ofgem.gov.uk/publications-and-updates/investigation-e-s-compliance-its-obligations-under-electricity-supply-licence-standard-licence-condition-12" TargetMode="External"/><Relationship Id="rId29" Type="http://schemas.openxmlformats.org/officeDocument/2006/relationships/hyperlink" Target="https://www.ofgem.gov.uk/publications-and-updates/utilita-energy-pay-175000-after-failing-meet-carbon-emission-reduction-obligations" TargetMode="External"/><Relationship Id="rId24" Type="http://schemas.openxmlformats.org/officeDocument/2006/relationships/hyperlink" Target="https://www.ofgem.gov.uk/publications-and-updates/cadent-pays-24-million-past-failures-and-establishes-20-million-community-fund" TargetMode="External"/><Relationship Id="rId40" Type="http://schemas.openxmlformats.org/officeDocument/2006/relationships/hyperlink" Target="https://www.ofgem.gov.uk/publications-and-updates/ofgem-closes-compliance-engagement-bulb" TargetMode="External"/><Relationship Id="rId45" Type="http://schemas.openxmlformats.org/officeDocument/2006/relationships/hyperlink" Target="https://www.ofgem.gov.uk/publications-and-updates/investigation-utilita-and-its-compliance-its-obligations-under-gas-and-electricity-supply-licences-standard-licence-condition-slc-28a-pre-payment-charge-restriction" TargetMode="External"/><Relationship Id="rId66" Type="http://schemas.openxmlformats.org/officeDocument/2006/relationships/hyperlink" Target="https://www.ofgem.gov.uk/publications/ofgem-publishes-full-report-following-six-month-review-networks-response-storm-arwen" TargetMode="External"/><Relationship Id="rId87" Type="http://schemas.openxmlformats.org/officeDocument/2006/relationships/hyperlink" Target="https://www.ofgem.gov.uk/publications/investigation-scottish-power-limiteds-smart-meter-roll-out-2019" TargetMode="External"/><Relationship Id="rId110" Type="http://schemas.openxmlformats.org/officeDocument/2006/relationships/hyperlink" Target="https://www.ofgem.gov.uk/press-release/ofgem-secures-customer-compensation-10-suppliers-technical-overcharging-error?utm_medium=email&amp;utm_source=dotMailer&amp;utm_campaign=Daily-Alert_09-05-2025&amp;utm_content=Ofgem+secures+customer+compensation+from+10+suppliers+for+technical+overcharging+error+&amp;dm_i=1QCB,8XIV6,GUEWT5,118TJK,1" TargetMode="External"/><Relationship Id="rId115" Type="http://schemas.openxmlformats.org/officeDocument/2006/relationships/hyperlink" Target="https://www.ofgem.gov.uk/publications/investigations-cadent-gas-limited-scotland-gas-networks-plc-and-southern-gas-networks-plc-and-their-compliance-their-obligations-under-their-gas-transporter-licence" TargetMode="External"/><Relationship Id="rId61" Type="http://schemas.openxmlformats.org/officeDocument/2006/relationships/hyperlink" Target="https://www.ofgem.gov.uk/publications/decision-gas-and-electricity-market-close-its-investigation-utility-warehouses-compliance-standard-licence-conditions-slcs-25c0-275-278-28b-and-32-electricity-supply-licence-and-gas-supply-licence" TargetMode="External"/><Relationship Id="rId82" Type="http://schemas.openxmlformats.org/officeDocument/2006/relationships/hyperlink" Target="https://www.ofgem.gov.uk/publications/outfox-market-pays-ps18-million-failing-report-its-financials" TargetMode="External"/><Relationship Id="rId19" Type="http://schemas.openxmlformats.org/officeDocument/2006/relationships/hyperlink" Target="https://www.ofgem.gov.uk/publications-and-updates/sse-compensates-customers-190000-due-delayed-switch" TargetMode="External"/><Relationship Id="rId14" Type="http://schemas.openxmlformats.org/officeDocument/2006/relationships/hyperlink" Target="https://www.ofgem.gov.uk/publications-and-updates/british-gas-pays-11m-compensate-customers-after-agents-missed-appointments" TargetMode="External"/><Relationship Id="rId30" Type="http://schemas.openxmlformats.org/officeDocument/2006/relationships/hyperlink" Target="https://www.ofgem.gov.uk/publications-and-updates/finding-engie-global-markets-has-breached-article-5-prohibition-market-manipulation-regulation-eu-no-12272011-european-parliament-and-council-25-october-2011-wholesale-energy-market-integrity-and-transpare" TargetMode="External"/><Relationship Id="rId35" Type="http://schemas.openxmlformats.org/officeDocument/2006/relationships/hyperlink" Target="https://www.ofgem.gov.uk/publications-and-updates/utility-warehouse-pay-650000-price-cap-overcharging" TargetMode="External"/><Relationship Id="rId56" Type="http://schemas.openxmlformats.org/officeDocument/2006/relationships/hyperlink" Target="https://www.ofgem.gov.uk/publications-and-updates/notice-decision-impose-financial-penalty-national-grid-electricity-system-operator-following-our-investigation-its-compliance-its-obligations-under-standard-licence-condition-16-transmission-licence" TargetMode="External"/><Relationship Id="rId77" Type="http://schemas.openxmlformats.org/officeDocument/2006/relationships/hyperlink" Target="https://www.ofgem.gov.uk/publications/three-suppliers-pay-total-ps8-million-relation-guaranteed-standards-performance-final-billing-compensation-failures?utm_medium=email&amp;utm_source=dotMailer&amp;utm_campaign=Daily-Alert_17-05-2023&amp;utm_content=Three+suppliers+pay+total+of+%C2%A38+million+in+relation+to+%27Guaranteed+Standards+of+Performance%27+Final+Billing+Compensation+failures%C2%A0&amp;dm_i=1QCB,8AM3X,GUEWT5,Y3X7V,1" TargetMode="External"/><Relationship Id="rId100" Type="http://schemas.openxmlformats.org/officeDocument/2006/relationships/hyperlink" Target="https://www.ofgem.gov.uk/decision/ofgem-closes-compliance-engagement-opus-energy-relation-overcharging-customers?utm_medium=email&amp;utm_source=dotMailer&amp;utm_campaign=Daily-Alert_13-11-2024&amp;utm_content=Ofgem+closes+compliance+engagement+with+Opus+Energy+in+relation+to+overcharging+of+customers&amp;dm_i=1QCB,8S7YL,GUEWT5,10IXQM,1" TargetMode="External"/><Relationship Id="rId105" Type="http://schemas.openxmlformats.org/officeDocument/2006/relationships/hyperlink" Target="https://www.ofgem.gov.uk/press-release/ofgem-secures-customer-compensation-10-suppliers-technical-overcharging-error?utm_medium=email&amp;utm_source=dotMailer&amp;utm_campaign=Daily-Alert_09-05-2025&amp;utm_content=Ofgem+secures+customer+compensation+from+10+suppliers+for+technical+overcharging+error+&amp;dm_i=1QCB,8XIV6,GUEWT5,118TJK,1" TargetMode="External"/><Relationship Id="rId126" Type="http://schemas.openxmlformats.org/officeDocument/2006/relationships/drawing" Target="../drawings/drawing1.xml"/><Relationship Id="rId8" Type="http://schemas.openxmlformats.org/officeDocument/2006/relationships/hyperlink" Target="https://www.ofgem.gov.uk/publications-and-updates/co-operative-energy-pay-1-8-million-customer-service-failings" TargetMode="External"/><Relationship Id="rId51" Type="http://schemas.openxmlformats.org/officeDocument/2006/relationships/hyperlink" Target="https://www.ofgem.gov.uk/publications-and-updates/supplier-compliance-requirements-customers-restricted-meters" TargetMode="External"/><Relationship Id="rId72" Type="http://schemas.openxmlformats.org/officeDocument/2006/relationships/hyperlink" Target="https://www.ofgem.gov.uk/publications/ofgem-closes-its-compliance-engagement-drax-pumped-storage-limited-relation-breach-transmission-constraint-licence-condition-tclc?utm_medium=email&amp;utm_source=dotMailer&amp;utm_campaign=Daily-Alert_13-01-2023&amp;utm_content=Ofgem+closes+its+compliance+engagement+with+Drax+Pumped+Storage+Limited+in+relation+to+a+breach+of+the+Transmission+Constraint+Licence+Condition+%28TCLC%29&amp;dm_i=1QCB,8667V,GUEWT5,XHN6B,1" TargetMode="External"/><Relationship Id="rId93" Type="http://schemas.openxmlformats.org/officeDocument/2006/relationships/hyperlink" Target="https://www.ofgem.gov.uk/publications/notice-penalty-ep-shb-limited?utm_medium=email&amp;utm_source=dotMailer&amp;utm_campaign=Daily-Alert_07-12-2023&amp;utm_content=+Notice+of+penalty+-+EP+SHB+Limited&amp;dm_i=1QCB,8HIKM,GUEWT5,Z2L5Q,1" TargetMode="External"/><Relationship Id="rId98" Type="http://schemas.openxmlformats.org/officeDocument/2006/relationships/hyperlink" Target="https://www.ofgem.gov.uk/publications/ofgem-decision-investigation-drax-power-limited" TargetMode="External"/><Relationship Id="rId121" Type="http://schemas.openxmlformats.org/officeDocument/2006/relationships/hyperlink" Target="https://www.ofgem.gov.uk/press-release/ovo-pay-ps27-million-redress-warm-home-discount-payment-failures?utm_medium=email&amp;utm_source=dotMailer&amp;utm_campaign=Daily-Alert_22-01-2026&amp;utm_content=OVO+to+pay+%C2%A32.7+million+in+redress+for+Warm+Home+Discount+payment+failures&amp;dm_i=1QCB,94PVL,GUEWT5,128Q2C,1,0,0,0" TargetMode="External"/><Relationship Id="rId3" Type="http://schemas.openxmlformats.org/officeDocument/2006/relationships/hyperlink" Target="https://www.ofgem.gov.uk/publications-and-updates/investigation-bes-and-its-compliance-its-obligations-under-gas-and-electricity-supply-licences-standard-licence-conditions-7a-7b-7-14-and-21b-and-consumer-complaints-handling-standards-regulations-chsr-200" TargetMode="External"/><Relationship Id="rId25" Type="http://schemas.openxmlformats.org/officeDocument/2006/relationships/hyperlink" Target="https://www.ofgem.gov.uk/publications-and-updates/sse-pays-700000-after-missing-gas-smart-meter-target" TargetMode="External"/><Relationship Id="rId46" Type="http://schemas.openxmlformats.org/officeDocument/2006/relationships/hyperlink" Target="https://www.ofgem.gov.uk/publications-and-updates/edf-energy-thermal-generation-limited-agrees-pay-6-million-breaching-wholesale-energy-market-regulations" TargetMode="External"/><Relationship Id="rId67" Type="http://schemas.openxmlformats.org/officeDocument/2006/relationships/hyperlink" Target="https://www.ofgem.gov.uk/publications/ofgem-publishes-full-report-following-six-month-review-networks-response-storm-arwen" TargetMode="External"/><Relationship Id="rId116" Type="http://schemas.openxmlformats.org/officeDocument/2006/relationships/hyperlink" Target="https://www.ofgem.gov.uk/publications/investigations-cadent-gas-limited-scotland-gas-networks-plc-and-southern-gas-networks-plc-and-their-compliance-their-obligations-under-their-gas-transporter-licence" TargetMode="External"/><Relationship Id="rId20" Type="http://schemas.openxmlformats.org/officeDocument/2006/relationships/hyperlink" Target="https://www.ofgem.gov.uk/publications-and-updates/investigation-npower-s-compliance-its-obligations-under-electricity-supply-licence-standard-licence-condition-12" TargetMode="External"/><Relationship Id="rId41" Type="http://schemas.openxmlformats.org/officeDocument/2006/relationships/hyperlink" Target="https://www.ofgem.gov.uk/publications-and-updates/12-million-paid-sse-energy-services-failed-hit-smart-meter-targets" TargetMode="External"/><Relationship Id="rId62" Type="http://schemas.openxmlformats.org/officeDocument/2006/relationships/hyperlink" Target="https://www.ofgem.gov.uk/publications/entice-energy-pay-ps20000-poor-rfi-performance?dm_i=1QCB%2C7F2C8%2CGUEWT5%2CU4R86%2C1&amp;utm_campaign=Daily-Alert_16-06-2021&amp;utm_content=Entice%20Energy%20to%20pay%20%C2%A320%2C000%20for%20poor%20RFI%20performance&amp;utm_medium=email&amp;utm_source=dotMailer" TargetMode="External"/><Relationship Id="rId83" Type="http://schemas.openxmlformats.org/officeDocument/2006/relationships/hyperlink" Target="https://www.ofgem.gov.uk/publications/notice-penalty-sse-generation-limited?utm_medium=email&amp;utm_source=dotMailer&amp;utm_campaign=Daily-Alert_25-07-2023&amp;utm_content=Notice+of+penalty+-+SSE+Generation+Limited&amp;dm_i=1QCB,8CY3H,GUEWT5,YG4LO,1" TargetMode="External"/><Relationship Id="rId88" Type="http://schemas.openxmlformats.org/officeDocument/2006/relationships/hyperlink" Target="https://www.ofgem.gov.uk/publications/energy-suppliers-pay-total-ps108-million-not-meeting-smart-meter-installation-targets-2022" TargetMode="External"/><Relationship Id="rId111" Type="http://schemas.openxmlformats.org/officeDocument/2006/relationships/hyperlink" Target="https://www.ofgem.gov.uk/press-release/ofgem-secures-customer-compensation-10-suppliers-technical-overcharging-error?utm_medium=email&amp;utm_source=dotMailer&amp;utm_campaign=Daily-Alert_09-05-2025&amp;utm_content=Ofgem+secures+customer+compensation+from+10+suppliers+for+technical+overcharging+error+&amp;dm_i=1QCB,8XIV6,GUEWT5,118TJK,1" TargetMode="External"/><Relationship Id="rId15" Type="http://schemas.openxmlformats.org/officeDocument/2006/relationships/hyperlink" Target="https://www.ofgem.gov.uk/publications-and-updates/decision-close-investigation-sse-and-its-compliance-its-obligations-under-gas-and-electricity-supply-licences-standard-licence-conditions-31a-and-25c" TargetMode="External"/><Relationship Id="rId36" Type="http://schemas.openxmlformats.org/officeDocument/2006/relationships/hyperlink" Target="https://www.ofgem.gov.uk/publications-and-updates/investigation-ovo-and-its-compliance-its-obligations-under-gas-and-electricity-supply-licences-standard-licence-conditions-31a-and-25c-slc-0-october-2017-slc-22c-slc-26-and-slc-27-and-slc-28a" TargetMode="External"/><Relationship Id="rId57" Type="http://schemas.openxmlformats.org/officeDocument/2006/relationships/hyperlink" Target="https://www.ofgem.gov.uk/publications-and-updates/notice-decision-impose-financial-penalty-symbio-energy-following-our-enforcement-case-its-compliance-renewable-obligation-and-feed-tariff-orders" TargetMode="External"/><Relationship Id="rId106" Type="http://schemas.openxmlformats.org/officeDocument/2006/relationships/hyperlink" Target="https://www.ofgem.gov.uk/press-release/ofgem-secures-customer-compensation-10-suppliers-technical-overcharging-error?utm_medium=email&amp;utm_source=dotMailer&amp;utm_campaign=Daily-Alert_09-05-2025&amp;utm_content=Ofgem+secures+customer+compensation+from+10+suppliers+for+technical+overcharging+error+&amp;dm_i=1QCB,8XIV6,GUEWT5,118TJK,1" TargetMode="External"/><Relationship Id="rId10" Type="http://schemas.openxmlformats.org/officeDocument/2006/relationships/hyperlink" Target="https://www.ofgem.gov.uk/publications-and-updates/ovo-energy-pays-54000-after-agents-missed-appointments" TargetMode="External"/><Relationship Id="rId31" Type="http://schemas.openxmlformats.org/officeDocument/2006/relationships/hyperlink" Target="https://www.ofgem.gov.uk/publications-and-updates/isupply-pay-15-million-failing-treat-customers-fairly-and-price-cap-overcharging" TargetMode="External"/><Relationship Id="rId52" Type="http://schemas.openxmlformats.org/officeDocument/2006/relationships/hyperlink" Target="https://www.ofgem.gov.uk/publications-and-updates/supplier-compliance-requirements-customers-restricted-meters" TargetMode="External"/><Relationship Id="rId73" Type="http://schemas.openxmlformats.org/officeDocument/2006/relationships/hyperlink" Target="https://www.ofgem.gov.uk/publications/notice-decision-impose-financial-penalty-delta-gas-and-power-following-our-enforcement-case-its-compliance-renewable-obligation?utm_medium=email&amp;amp;utm_source=dotMailer&amp;amp;utm_campaign=Daily-Alert_31-03-2023&amp;amp;utm_content=+Notice+of+decision+to+impose+a+financial+penalty+on+Delta+gas+and+power+following+our+enforcement+case+into+its+compliance+with+the+Renewable+Obligation&amp;amp;dm_i=1QCB,892FL,CQAY1F,XVXVC,1" TargetMode="External"/><Relationship Id="rId78" Type="http://schemas.openxmlformats.org/officeDocument/2006/relationships/hyperlink" Target="https://www.ofgem.gov.uk/publications/three-suppliers-pay-total-ps8-million-relation-guaranteed-standards-performance-final-billing-compensation-failures?utm_medium=email&amp;utm_source=dotMailer&amp;utm_campaign=Daily-Alert_17-05-2023&amp;utm_content=Three+suppliers+pay+total+of+%C2%A38+million+in+relation+to+%27Guaranteed+Standards+of+Performance%27+Final+Billing+Compensation+failures%C2%A0&amp;dm_i=1QCB,8AM3X,GUEWT5,Y3X7V,1" TargetMode="External"/><Relationship Id="rId94" Type="http://schemas.openxmlformats.org/officeDocument/2006/relationships/hyperlink" Target="https://www.ofgem.gov.uk/publications/ofgem-action-drives-ps553-million-back-energy-customers" TargetMode="External"/><Relationship Id="rId99" Type="http://schemas.openxmlformats.org/officeDocument/2006/relationships/hyperlink" Target="https://www.ofgem.gov.uk/press-release/ovo-pay-ps237-million-customer-complaint-failures?utm_medium=email&amp;utm_source=dotMailer&amp;utm_campaign=Daily-Alert_17-09-2024&amp;utm_content=OVO+to+pay+%C2%A32.37+million+for+customer+complaint+failures&amp;dm_i=1QCB,8QBO9,GUEWT5,109ZE6,1" TargetMode="External"/><Relationship Id="rId101" Type="http://schemas.openxmlformats.org/officeDocument/2006/relationships/hyperlink" Target="https://www.ofgem.gov.uk/decision/eon-next-pay-total-ps145m-former-prepayment-meter-customers-due-failure-issue-final-bills?utm_medium=email&amp;utm_source=dotMailer&amp;utm_campaign=Daily-Alert_20-11-2024&amp;utm_content=E.ON+Next+pay+a+total+of+%C2%A314.5m+to+former+prepayment+meter+customers+due+to+a+failure+to+issue+final+bills&amp;dm_i=1QCB,8SFY6,GUEWT5,10JZXZ,1" TargetMode="External"/><Relationship Id="rId122" Type="http://schemas.openxmlformats.org/officeDocument/2006/relationships/hyperlink" Target="https://www.ofgem.gov.uk/publications/notice-penalty-farringdon-energy-limited" TargetMode="External"/><Relationship Id="rId4" Type="http://schemas.openxmlformats.org/officeDocument/2006/relationships/hyperlink" Target="https://www.ofgem.gov.uk/publications-and-updates/sse-pay-100000-energy-action-scotland-over-constraint-payments" TargetMode="External"/><Relationship Id="rId9" Type="http://schemas.openxmlformats.org/officeDocument/2006/relationships/hyperlink" Target="https://www.ofgem.gov.uk/publications-and-updates/e-pays-3-1m-after-its-agents-missed-appointment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75"/>
  <sheetViews>
    <sheetView tabSelected="1" zoomScale="81" zoomScaleNormal="109" workbookViewId="0">
      <selection sqref="A1:XFD1"/>
    </sheetView>
  </sheetViews>
  <sheetFormatPr defaultRowHeight="12.4" x14ac:dyDescent="0.3"/>
  <cols>
    <col min="1" max="1" width="14.46875" customWidth="1"/>
    <col min="2" max="2" width="15.3515625" customWidth="1"/>
    <col min="4" max="4" width="15.46875" customWidth="1"/>
    <col min="5" max="5" width="15.17578125" customWidth="1"/>
    <col min="6" max="6" width="15.46875" customWidth="1"/>
  </cols>
  <sheetData>
    <row r="1" spans="1:6" s="28" customFormat="1" ht="56.65" customHeight="1" x14ac:dyDescent="0.3"/>
    <row r="2" spans="1:6" ht="24.75" x14ac:dyDescent="0.3">
      <c r="A2" s="1" t="s">
        <v>0</v>
      </c>
      <c r="B2" s="2" t="s">
        <v>1</v>
      </c>
      <c r="C2" s="2" t="s">
        <v>2</v>
      </c>
      <c r="D2" s="3" t="s">
        <v>3</v>
      </c>
      <c r="E2" s="3" t="s">
        <v>4</v>
      </c>
      <c r="F2" s="3" t="s">
        <v>97</v>
      </c>
    </row>
    <row r="3" spans="1:6" x14ac:dyDescent="0.3">
      <c r="A3" s="4">
        <v>42064</v>
      </c>
      <c r="B3" s="5" t="s">
        <v>5</v>
      </c>
      <c r="C3" s="6" t="s">
        <v>6</v>
      </c>
      <c r="D3" s="7">
        <v>1</v>
      </c>
      <c r="E3" s="7">
        <v>10599999</v>
      </c>
      <c r="F3" s="7">
        <v>10600000</v>
      </c>
    </row>
    <row r="4" spans="1:6" x14ac:dyDescent="0.3">
      <c r="A4" s="4">
        <v>42064</v>
      </c>
      <c r="B4" s="5" t="s">
        <v>5</v>
      </c>
      <c r="C4" s="6" t="s">
        <v>6</v>
      </c>
      <c r="D4" s="7">
        <v>1</v>
      </c>
      <c r="E4" s="7">
        <v>499999</v>
      </c>
      <c r="F4" s="7">
        <v>500000</v>
      </c>
    </row>
    <row r="5" spans="1:6" x14ac:dyDescent="0.3">
      <c r="A5" s="4">
        <v>42064</v>
      </c>
      <c r="B5" s="5" t="s">
        <v>7</v>
      </c>
      <c r="C5" s="6" t="s">
        <v>6</v>
      </c>
      <c r="D5" s="7">
        <v>2</v>
      </c>
      <c r="E5" s="7">
        <v>449998</v>
      </c>
      <c r="F5" s="7">
        <v>450000</v>
      </c>
    </row>
    <row r="6" spans="1:6" x14ac:dyDescent="0.3">
      <c r="A6" s="4">
        <v>42064</v>
      </c>
      <c r="B6" s="5" t="s">
        <v>8</v>
      </c>
      <c r="C6" s="6" t="s">
        <v>6</v>
      </c>
      <c r="D6" s="7">
        <v>2</v>
      </c>
      <c r="E6" s="7">
        <v>2399998</v>
      </c>
      <c r="F6" s="7">
        <v>2400000</v>
      </c>
    </row>
    <row r="7" spans="1:6" x14ac:dyDescent="0.3">
      <c r="A7" s="4">
        <v>42064</v>
      </c>
      <c r="B7" s="5" t="s">
        <v>9</v>
      </c>
      <c r="C7" s="6" t="s">
        <v>6</v>
      </c>
      <c r="D7" s="7">
        <v>9</v>
      </c>
      <c r="E7" s="7">
        <v>1749991</v>
      </c>
      <c r="F7" s="7">
        <v>1750000</v>
      </c>
    </row>
    <row r="8" spans="1:6" x14ac:dyDescent="0.3">
      <c r="A8" s="4">
        <v>42079</v>
      </c>
      <c r="B8" s="5" t="s">
        <v>10</v>
      </c>
      <c r="C8" s="6" t="s">
        <v>6</v>
      </c>
      <c r="D8" s="7">
        <v>5000000</v>
      </c>
      <c r="E8" s="7">
        <v>23000000</v>
      </c>
      <c r="F8" s="7">
        <v>28000000</v>
      </c>
    </row>
    <row r="9" spans="1:6" x14ac:dyDescent="0.3">
      <c r="A9" s="4">
        <v>42081</v>
      </c>
      <c r="B9" s="5" t="s">
        <v>9</v>
      </c>
      <c r="C9" s="6" t="s">
        <v>6</v>
      </c>
      <c r="D9" s="7">
        <v>0</v>
      </c>
      <c r="E9" s="7">
        <v>100000</v>
      </c>
      <c r="F9" s="7">
        <f>SUM(D9:E9)</f>
        <v>100000</v>
      </c>
    </row>
    <row r="10" spans="1:6" x14ac:dyDescent="0.3">
      <c r="A10" s="4">
        <v>42089</v>
      </c>
      <c r="B10" s="5" t="s">
        <v>11</v>
      </c>
      <c r="C10" s="6" t="s">
        <v>6</v>
      </c>
      <c r="D10" s="7">
        <v>3</v>
      </c>
      <c r="E10" s="7">
        <v>10999997</v>
      </c>
      <c r="F10" s="7">
        <v>11000000</v>
      </c>
    </row>
    <row r="11" spans="1:6" x14ac:dyDescent="0.3">
      <c r="A11" s="4">
        <v>42115</v>
      </c>
      <c r="B11" s="5" t="s">
        <v>12</v>
      </c>
      <c r="C11" s="6" t="s">
        <v>6</v>
      </c>
      <c r="D11" s="7">
        <v>1</v>
      </c>
      <c r="E11" s="7">
        <v>249999</v>
      </c>
      <c r="F11" s="7">
        <v>250000</v>
      </c>
    </row>
    <row r="12" spans="1:6" x14ac:dyDescent="0.3">
      <c r="A12" s="4">
        <v>42125</v>
      </c>
      <c r="B12" s="5" t="s">
        <v>13</v>
      </c>
      <c r="C12" s="6" t="s">
        <v>6</v>
      </c>
      <c r="D12" s="7">
        <v>1</v>
      </c>
      <c r="E12" s="7">
        <v>7749999</v>
      </c>
      <c r="F12" s="7">
        <v>7750000</v>
      </c>
    </row>
    <row r="13" spans="1:6" x14ac:dyDescent="0.3">
      <c r="A13" s="8">
        <v>42320</v>
      </c>
      <c r="B13" s="5" t="s">
        <v>14</v>
      </c>
      <c r="C13" s="6" t="s">
        <v>6</v>
      </c>
      <c r="D13" s="7">
        <v>1</v>
      </c>
      <c r="E13" s="7">
        <v>559999</v>
      </c>
      <c r="F13" s="7">
        <f>SUM(D13:E13)</f>
        <v>560000</v>
      </c>
    </row>
    <row r="14" spans="1:6" x14ac:dyDescent="0.3">
      <c r="A14" s="8">
        <v>42355</v>
      </c>
      <c r="B14" s="5" t="s">
        <v>15</v>
      </c>
      <c r="C14" s="6" t="s">
        <v>6</v>
      </c>
      <c r="D14" s="7">
        <v>1</v>
      </c>
      <c r="E14" s="7">
        <f>-D14+250000</f>
        <v>249999</v>
      </c>
      <c r="F14" s="7">
        <f>SUM(D14:E14)</f>
        <v>250000</v>
      </c>
    </row>
    <row r="15" spans="1:6" x14ac:dyDescent="0.3">
      <c r="A15" s="8">
        <v>42355</v>
      </c>
      <c r="B15" s="5" t="s">
        <v>13</v>
      </c>
      <c r="C15" s="6" t="s">
        <v>6</v>
      </c>
      <c r="D15" s="7">
        <v>2</v>
      </c>
      <c r="E15" s="7">
        <f>7000000-D15</f>
        <v>6999998</v>
      </c>
      <c r="F15" s="7">
        <f>SUM(D15:E15)</f>
        <v>7000000</v>
      </c>
    </row>
    <row r="16" spans="1:6" x14ac:dyDescent="0.3">
      <c r="A16" s="9">
        <v>42355</v>
      </c>
      <c r="B16" s="10" t="s">
        <v>16</v>
      </c>
      <c r="C16" s="6" t="s">
        <v>6</v>
      </c>
      <c r="D16" s="11">
        <v>2</v>
      </c>
      <c r="E16" s="11">
        <f>F16-D16</f>
        <v>1317376.51</v>
      </c>
      <c r="F16" s="11">
        <v>1317378.51</v>
      </c>
    </row>
    <row r="17" spans="1:6" x14ac:dyDescent="0.3">
      <c r="A17" s="8">
        <v>42396</v>
      </c>
      <c r="B17" s="12" t="s">
        <v>17</v>
      </c>
      <c r="C17" s="6" t="s">
        <v>6</v>
      </c>
      <c r="D17" s="7">
        <v>7</v>
      </c>
      <c r="E17" s="13">
        <v>25999993</v>
      </c>
      <c r="F17" s="7">
        <f>SUM(D17:E17)</f>
        <v>26000000</v>
      </c>
    </row>
    <row r="18" spans="1:6" x14ac:dyDescent="0.3">
      <c r="A18" s="8">
        <v>42451</v>
      </c>
      <c r="B18" s="12" t="s">
        <v>18</v>
      </c>
      <c r="C18" s="6" t="s">
        <v>6</v>
      </c>
      <c r="D18" s="7">
        <v>0</v>
      </c>
      <c r="E18" s="7">
        <v>3000000</v>
      </c>
      <c r="F18" s="7">
        <f>SUM(D18:E18)</f>
        <v>3000000</v>
      </c>
    </row>
    <row r="19" spans="1:6" x14ac:dyDescent="0.3">
      <c r="A19" s="8">
        <v>42529</v>
      </c>
      <c r="B19" s="12" t="s">
        <v>19</v>
      </c>
      <c r="C19" s="6" t="s">
        <v>6</v>
      </c>
      <c r="D19" s="7">
        <v>1</v>
      </c>
      <c r="E19" s="7">
        <f>18000000-D19</f>
        <v>17999999</v>
      </c>
      <c r="F19" s="7">
        <f>SUM(D19:E19)</f>
        <v>18000000</v>
      </c>
    </row>
    <row r="20" spans="1:6" x14ac:dyDescent="0.3">
      <c r="A20" s="8">
        <v>42635</v>
      </c>
      <c r="B20" s="12" t="s">
        <v>13</v>
      </c>
      <c r="C20" s="6" t="s">
        <v>6</v>
      </c>
      <c r="D20" s="7">
        <v>0</v>
      </c>
      <c r="E20" s="7">
        <v>3100000</v>
      </c>
      <c r="F20" s="7">
        <v>3100000</v>
      </c>
    </row>
    <row r="21" spans="1:6" x14ac:dyDescent="0.3">
      <c r="A21" s="8">
        <v>42644</v>
      </c>
      <c r="B21" s="12" t="s">
        <v>20</v>
      </c>
      <c r="C21" s="6" t="s">
        <v>6</v>
      </c>
      <c r="D21" s="7">
        <v>0</v>
      </c>
      <c r="E21" s="7">
        <v>1800000</v>
      </c>
      <c r="F21" s="7">
        <f>SUM(D21:E21)</f>
        <v>1800000</v>
      </c>
    </row>
    <row r="22" spans="1:6" x14ac:dyDescent="0.3">
      <c r="A22" s="8">
        <v>42713</v>
      </c>
      <c r="B22" s="12" t="s">
        <v>21</v>
      </c>
      <c r="C22" s="6" t="s">
        <v>6</v>
      </c>
      <c r="D22" s="7">
        <v>0</v>
      </c>
      <c r="E22" s="7">
        <v>58000</v>
      </c>
      <c r="F22" s="7">
        <v>58000</v>
      </c>
    </row>
    <row r="23" spans="1:6" x14ac:dyDescent="0.3">
      <c r="A23" s="14">
        <v>42759</v>
      </c>
      <c r="B23" s="12" t="s">
        <v>5</v>
      </c>
      <c r="C23" s="6" t="s">
        <v>6</v>
      </c>
      <c r="D23" s="7">
        <v>1</v>
      </c>
      <c r="E23" s="7">
        <v>4499999</v>
      </c>
      <c r="F23" s="7">
        <f>SUM(D23:E23)</f>
        <v>4500000</v>
      </c>
    </row>
    <row r="24" spans="1:6" ht="24.75" x14ac:dyDescent="0.3">
      <c r="A24" s="8">
        <v>42783</v>
      </c>
      <c r="B24" s="5" t="s">
        <v>22</v>
      </c>
      <c r="C24" s="6" t="s">
        <v>6</v>
      </c>
      <c r="D24" s="7">
        <v>0</v>
      </c>
      <c r="E24" s="7">
        <v>300000</v>
      </c>
      <c r="F24" s="7">
        <v>300000</v>
      </c>
    </row>
    <row r="25" spans="1:6" x14ac:dyDescent="0.3">
      <c r="A25" s="8">
        <v>42915</v>
      </c>
      <c r="B25" s="5" t="s">
        <v>5</v>
      </c>
      <c r="C25" s="6" t="s">
        <v>6</v>
      </c>
      <c r="D25" s="7">
        <v>1</v>
      </c>
      <c r="E25" s="7">
        <v>9499999</v>
      </c>
      <c r="F25" s="7">
        <v>9500000</v>
      </c>
    </row>
    <row r="26" spans="1:6" x14ac:dyDescent="0.3">
      <c r="A26" s="8">
        <v>42936</v>
      </c>
      <c r="B26" s="12" t="s">
        <v>5</v>
      </c>
      <c r="C26" s="6" t="s">
        <v>6</v>
      </c>
      <c r="D26" s="7">
        <v>0</v>
      </c>
      <c r="E26" s="7">
        <v>1100000</v>
      </c>
      <c r="F26" s="7">
        <v>1100000</v>
      </c>
    </row>
    <row r="27" spans="1:6" ht="24.75" x14ac:dyDescent="0.3">
      <c r="A27" s="4">
        <v>43040</v>
      </c>
      <c r="B27" s="5" t="s">
        <v>23</v>
      </c>
      <c r="C27" s="6" t="s">
        <v>6</v>
      </c>
      <c r="D27" s="7">
        <v>0</v>
      </c>
      <c r="E27" s="7">
        <v>670000</v>
      </c>
      <c r="F27" s="7">
        <v>670000</v>
      </c>
    </row>
    <row r="28" spans="1:6" x14ac:dyDescent="0.3">
      <c r="A28" s="8">
        <v>43077</v>
      </c>
      <c r="B28" s="12" t="s">
        <v>13</v>
      </c>
      <c r="C28" s="6" t="s">
        <v>6</v>
      </c>
      <c r="D28" s="7">
        <v>0</v>
      </c>
      <c r="E28" s="7">
        <v>21000</v>
      </c>
      <c r="F28" s="7">
        <v>21000</v>
      </c>
    </row>
    <row r="29" spans="1:6" x14ac:dyDescent="0.3">
      <c r="A29" s="8">
        <v>43077</v>
      </c>
      <c r="B29" s="12" t="s">
        <v>14</v>
      </c>
      <c r="C29" s="6" t="s">
        <v>6</v>
      </c>
      <c r="D29" s="7">
        <v>0</v>
      </c>
      <c r="E29" s="7">
        <v>3610000</v>
      </c>
      <c r="F29" s="7">
        <v>3610000</v>
      </c>
    </row>
    <row r="30" spans="1:6" ht="24.75" x14ac:dyDescent="0.3">
      <c r="A30" s="8">
        <v>43115</v>
      </c>
      <c r="B30" s="5" t="s">
        <v>24</v>
      </c>
      <c r="C30" s="6" t="s">
        <v>6</v>
      </c>
      <c r="D30" s="7">
        <v>1</v>
      </c>
      <c r="E30" s="7">
        <v>259999</v>
      </c>
      <c r="F30" s="7">
        <v>260000</v>
      </c>
    </row>
    <row r="31" spans="1:6" x14ac:dyDescent="0.3">
      <c r="A31" s="8">
        <v>43252</v>
      </c>
      <c r="B31" s="12" t="s">
        <v>9</v>
      </c>
      <c r="C31" s="6" t="s">
        <v>6</v>
      </c>
      <c r="D31" s="7">
        <v>0</v>
      </c>
      <c r="E31" s="7">
        <v>1000000</v>
      </c>
      <c r="F31" s="7">
        <v>1000000</v>
      </c>
    </row>
    <row r="32" spans="1:6" x14ac:dyDescent="0.3">
      <c r="A32" s="8">
        <v>43266</v>
      </c>
      <c r="B32" s="12" t="s">
        <v>25</v>
      </c>
      <c r="C32" s="6" t="s">
        <v>6</v>
      </c>
      <c r="D32" s="7">
        <v>0</v>
      </c>
      <c r="E32" s="7">
        <v>350000</v>
      </c>
      <c r="F32" s="7">
        <v>350000</v>
      </c>
    </row>
    <row r="33" spans="1:6" x14ac:dyDescent="0.3">
      <c r="A33" s="8">
        <v>43313</v>
      </c>
      <c r="B33" s="12" t="s">
        <v>5</v>
      </c>
      <c r="C33" s="6" t="s">
        <v>6</v>
      </c>
      <c r="D33" s="7">
        <v>0</v>
      </c>
      <c r="E33" s="7">
        <v>1797632</v>
      </c>
      <c r="F33" s="7">
        <v>1797632</v>
      </c>
    </row>
    <row r="34" spans="1:6" x14ac:dyDescent="0.3">
      <c r="A34" s="8">
        <v>43360</v>
      </c>
      <c r="B34" s="12" t="s">
        <v>17</v>
      </c>
      <c r="C34" s="6" t="s">
        <v>6</v>
      </c>
      <c r="D34" s="7">
        <v>2400000</v>
      </c>
      <c r="E34" s="7">
        <v>0</v>
      </c>
      <c r="F34" s="7">
        <v>2400000</v>
      </c>
    </row>
    <row r="35" spans="1:6" ht="24.75" x14ac:dyDescent="0.3">
      <c r="A35" s="8">
        <v>43362</v>
      </c>
      <c r="B35" s="5" t="s">
        <v>26</v>
      </c>
      <c r="C35" s="6" t="s">
        <v>6</v>
      </c>
      <c r="D35" s="7">
        <v>0</v>
      </c>
      <c r="E35" s="7">
        <v>679283</v>
      </c>
      <c r="F35" s="7">
        <v>679283</v>
      </c>
    </row>
    <row r="36" spans="1:6" x14ac:dyDescent="0.3">
      <c r="A36" s="4">
        <v>43523</v>
      </c>
      <c r="B36" s="5" t="s">
        <v>9</v>
      </c>
      <c r="C36" s="6" t="s">
        <v>6</v>
      </c>
      <c r="D36" s="15">
        <v>0</v>
      </c>
      <c r="E36" s="15">
        <v>705705</v>
      </c>
      <c r="F36" s="15">
        <v>705705</v>
      </c>
    </row>
    <row r="37" spans="1:6" x14ac:dyDescent="0.3">
      <c r="A37" s="4">
        <v>43558</v>
      </c>
      <c r="B37" s="5" t="s">
        <v>9</v>
      </c>
      <c r="C37" s="16" t="s">
        <v>6</v>
      </c>
      <c r="D37" s="15">
        <v>0</v>
      </c>
      <c r="E37" s="15">
        <v>700000</v>
      </c>
      <c r="F37" s="15">
        <v>700000</v>
      </c>
    </row>
    <row r="38" spans="1:6" ht="37.15" x14ac:dyDescent="0.3">
      <c r="A38" s="8">
        <v>43586</v>
      </c>
      <c r="B38" s="5" t="s">
        <v>27</v>
      </c>
      <c r="C38" s="16" t="s">
        <v>28</v>
      </c>
      <c r="D38" s="7">
        <v>870000</v>
      </c>
      <c r="E38" s="7">
        <v>0</v>
      </c>
      <c r="F38" s="7">
        <v>870000</v>
      </c>
    </row>
    <row r="39" spans="1:6" x14ac:dyDescent="0.3">
      <c r="A39" s="8">
        <v>43607</v>
      </c>
      <c r="B39" s="12" t="s">
        <v>29</v>
      </c>
      <c r="C39" s="16" t="s">
        <v>6</v>
      </c>
      <c r="D39" s="7">
        <v>0</v>
      </c>
      <c r="E39" s="15">
        <v>6600000</v>
      </c>
      <c r="F39" s="7">
        <v>6600000</v>
      </c>
    </row>
    <row r="40" spans="1:6" x14ac:dyDescent="0.3">
      <c r="A40" s="8">
        <v>43607</v>
      </c>
      <c r="B40" s="12" t="s">
        <v>29</v>
      </c>
      <c r="C40" s="17" t="s">
        <v>6</v>
      </c>
      <c r="D40" s="7">
        <v>0</v>
      </c>
      <c r="E40" s="15">
        <v>37400000</v>
      </c>
      <c r="F40" s="7">
        <v>37400000</v>
      </c>
    </row>
    <row r="41" spans="1:6" x14ac:dyDescent="0.3">
      <c r="A41" s="8">
        <v>43617</v>
      </c>
      <c r="B41" s="12" t="s">
        <v>30</v>
      </c>
      <c r="C41" s="16" t="s">
        <v>6</v>
      </c>
      <c r="D41" s="7">
        <v>0</v>
      </c>
      <c r="E41" s="7">
        <v>390000</v>
      </c>
      <c r="F41" s="7">
        <v>390000</v>
      </c>
    </row>
    <row r="42" spans="1:6" ht="24.75" x14ac:dyDescent="0.3">
      <c r="A42" s="8">
        <v>43650</v>
      </c>
      <c r="B42" s="5" t="s">
        <v>26</v>
      </c>
      <c r="C42" s="16" t="s">
        <v>6</v>
      </c>
      <c r="D42" s="7">
        <v>0</v>
      </c>
      <c r="E42" s="7">
        <v>350000</v>
      </c>
      <c r="F42" s="7">
        <v>350000</v>
      </c>
    </row>
    <row r="43" spans="1:6" x14ac:dyDescent="0.3">
      <c r="A43" s="8">
        <v>43676</v>
      </c>
      <c r="B43" s="12" t="s">
        <v>14</v>
      </c>
      <c r="C43" s="16" t="s">
        <v>6</v>
      </c>
      <c r="D43" s="7">
        <v>0</v>
      </c>
      <c r="E43" s="7">
        <v>175000</v>
      </c>
      <c r="F43" s="7">
        <v>175000</v>
      </c>
    </row>
    <row r="44" spans="1:6" ht="24.75" x14ac:dyDescent="0.3">
      <c r="A44" s="8">
        <v>43713</v>
      </c>
      <c r="B44" s="5" t="s">
        <v>31</v>
      </c>
      <c r="C44" s="16" t="s">
        <v>32</v>
      </c>
      <c r="D44" s="7">
        <v>2128236</v>
      </c>
      <c r="E44" s="7">
        <v>0</v>
      </c>
      <c r="F44" s="7">
        <v>2128236</v>
      </c>
    </row>
    <row r="45" spans="1:6" x14ac:dyDescent="0.3">
      <c r="A45" s="8">
        <v>43815</v>
      </c>
      <c r="B45" s="18" t="s">
        <v>33</v>
      </c>
      <c r="C45" s="16" t="s">
        <v>6</v>
      </c>
      <c r="D45" s="7">
        <v>0</v>
      </c>
      <c r="E45" s="19">
        <v>1567722</v>
      </c>
      <c r="F45" s="19">
        <v>1567722</v>
      </c>
    </row>
    <row r="46" spans="1:6" ht="37.15" x14ac:dyDescent="0.3">
      <c r="A46" s="8">
        <v>43833</v>
      </c>
      <c r="B46" s="5" t="s">
        <v>34</v>
      </c>
      <c r="C46" s="16" t="s">
        <v>6</v>
      </c>
      <c r="D46" s="7">
        <v>0</v>
      </c>
      <c r="E46" s="7">
        <v>4500000</v>
      </c>
      <c r="F46" s="7">
        <v>4500000</v>
      </c>
    </row>
    <row r="47" spans="1:6" ht="24.75" x14ac:dyDescent="0.3">
      <c r="A47" s="8">
        <v>43833</v>
      </c>
      <c r="B47" s="5" t="s">
        <v>35</v>
      </c>
      <c r="C47" s="16" t="s">
        <v>6</v>
      </c>
      <c r="D47" s="7">
        <v>0</v>
      </c>
      <c r="E47" s="7">
        <v>4500000</v>
      </c>
      <c r="F47" s="7">
        <v>4500000</v>
      </c>
    </row>
    <row r="48" spans="1:6" ht="24.75" x14ac:dyDescent="0.3">
      <c r="A48" s="8">
        <v>43833</v>
      </c>
      <c r="B48" s="5" t="s">
        <v>36</v>
      </c>
      <c r="C48" s="16" t="s">
        <v>6</v>
      </c>
      <c r="D48" s="7">
        <v>0</v>
      </c>
      <c r="E48" s="7">
        <v>1500000</v>
      </c>
      <c r="F48" s="7">
        <v>1500000</v>
      </c>
    </row>
    <row r="49" spans="1:6" x14ac:dyDescent="0.3">
      <c r="A49" s="8">
        <v>43859</v>
      </c>
      <c r="B49" s="18" t="s">
        <v>37</v>
      </c>
      <c r="C49" s="16" t="s">
        <v>6</v>
      </c>
      <c r="D49" s="7">
        <v>0</v>
      </c>
      <c r="E49" s="7">
        <v>650000</v>
      </c>
      <c r="F49" s="7">
        <v>650000</v>
      </c>
    </row>
    <row r="50" spans="1:6" x14ac:dyDescent="0.3">
      <c r="A50" s="8">
        <v>43901</v>
      </c>
      <c r="B50" s="18" t="s">
        <v>25</v>
      </c>
      <c r="C50" s="16" t="s">
        <v>6</v>
      </c>
      <c r="D50" s="7">
        <v>0</v>
      </c>
      <c r="E50" s="7">
        <v>1000</v>
      </c>
      <c r="F50" s="7">
        <v>1000</v>
      </c>
    </row>
    <row r="51" spans="1:6" x14ac:dyDescent="0.3">
      <c r="A51" s="8">
        <v>43930</v>
      </c>
      <c r="B51" s="18" t="s">
        <v>38</v>
      </c>
      <c r="C51" s="16" t="s">
        <v>6</v>
      </c>
      <c r="D51" s="7">
        <v>2</v>
      </c>
      <c r="E51" s="7">
        <v>8876498</v>
      </c>
      <c r="F51" s="7">
        <v>8876500</v>
      </c>
    </row>
    <row r="52" spans="1:6" x14ac:dyDescent="0.3">
      <c r="A52" s="8">
        <v>43936</v>
      </c>
      <c r="B52" s="12" t="s">
        <v>11</v>
      </c>
      <c r="C52" s="16" t="s">
        <v>39</v>
      </c>
      <c r="D52" s="7">
        <v>24500000</v>
      </c>
      <c r="E52" s="7">
        <v>12791000</v>
      </c>
      <c r="F52" s="7">
        <v>37291000</v>
      </c>
    </row>
    <row r="53" spans="1:6" ht="37.15" x14ac:dyDescent="0.3">
      <c r="A53" s="8">
        <v>43966</v>
      </c>
      <c r="B53" s="18" t="s">
        <v>40</v>
      </c>
      <c r="C53" s="16" t="s">
        <v>6</v>
      </c>
      <c r="D53" s="7">
        <v>0</v>
      </c>
      <c r="E53" s="7">
        <v>750000</v>
      </c>
      <c r="F53" s="7">
        <v>750000</v>
      </c>
    </row>
    <row r="54" spans="1:6" x14ac:dyDescent="0.3">
      <c r="A54" s="8">
        <v>43999</v>
      </c>
      <c r="B54" s="12" t="s">
        <v>33</v>
      </c>
      <c r="C54" s="16" t="s">
        <v>6</v>
      </c>
      <c r="D54" s="7">
        <v>0</v>
      </c>
      <c r="E54" s="7">
        <v>1500000</v>
      </c>
      <c r="F54" s="7">
        <v>1500000</v>
      </c>
    </row>
    <row r="55" spans="1:6" ht="24.75" x14ac:dyDescent="0.3">
      <c r="A55" s="8">
        <v>44046</v>
      </c>
      <c r="B55" s="5" t="s">
        <v>24</v>
      </c>
      <c r="C55" s="16" t="s">
        <v>6</v>
      </c>
      <c r="D55" s="7">
        <v>0</v>
      </c>
      <c r="E55" s="7">
        <v>1841.73</v>
      </c>
      <c r="F55" s="7">
        <v>1841.73</v>
      </c>
    </row>
    <row r="56" spans="1:6" x14ac:dyDescent="0.3">
      <c r="A56" s="8">
        <v>44056</v>
      </c>
      <c r="B56" s="12" t="s">
        <v>41</v>
      </c>
      <c r="C56" s="16" t="s">
        <v>6</v>
      </c>
      <c r="D56" s="7">
        <v>0</v>
      </c>
      <c r="E56" s="7">
        <v>1757837</v>
      </c>
      <c r="F56" s="7">
        <v>1757837</v>
      </c>
    </row>
    <row r="57" spans="1:6" x14ac:dyDescent="0.3">
      <c r="A57" s="8">
        <v>44064</v>
      </c>
      <c r="B57" s="12" t="s">
        <v>9</v>
      </c>
      <c r="C57" s="16" t="s">
        <v>6</v>
      </c>
      <c r="D57" s="7">
        <v>0</v>
      </c>
      <c r="E57" s="7">
        <v>1200000</v>
      </c>
      <c r="F57" s="7">
        <v>1200000</v>
      </c>
    </row>
    <row r="58" spans="1:6" x14ac:dyDescent="0.3">
      <c r="A58" s="8">
        <v>44070</v>
      </c>
      <c r="B58" s="12" t="s">
        <v>5</v>
      </c>
      <c r="C58" s="16" t="s">
        <v>6</v>
      </c>
      <c r="D58" s="7">
        <v>0</v>
      </c>
      <c r="E58" s="7">
        <v>250000</v>
      </c>
      <c r="F58" s="7">
        <v>250000</v>
      </c>
    </row>
    <row r="59" spans="1:6" x14ac:dyDescent="0.3">
      <c r="A59" s="8">
        <v>44077</v>
      </c>
      <c r="B59" s="12" t="s">
        <v>9</v>
      </c>
      <c r="C59" s="16" t="s">
        <v>32</v>
      </c>
      <c r="D59" s="7">
        <v>2060000</v>
      </c>
      <c r="E59" s="7">
        <v>0</v>
      </c>
      <c r="F59" s="7">
        <v>2060000</v>
      </c>
    </row>
    <row r="60" spans="1:6" x14ac:dyDescent="0.3">
      <c r="A60" s="8">
        <v>44120</v>
      </c>
      <c r="B60" s="5" t="s">
        <v>42</v>
      </c>
      <c r="C60" s="16" t="s">
        <v>6</v>
      </c>
      <c r="D60" s="7">
        <v>0</v>
      </c>
      <c r="E60" s="7">
        <v>31521</v>
      </c>
      <c r="F60" s="7">
        <v>31521</v>
      </c>
    </row>
    <row r="61" spans="1:6" x14ac:dyDescent="0.3">
      <c r="A61" s="8">
        <v>44130</v>
      </c>
      <c r="B61" s="12" t="s">
        <v>33</v>
      </c>
      <c r="C61" s="16" t="s">
        <v>6</v>
      </c>
      <c r="D61" s="7">
        <v>0</v>
      </c>
      <c r="E61" s="7">
        <v>520539.81</v>
      </c>
      <c r="F61" s="7">
        <v>520539.81</v>
      </c>
    </row>
    <row r="62" spans="1:6" x14ac:dyDescent="0.3">
      <c r="A62" s="8">
        <v>44133</v>
      </c>
      <c r="B62" s="12" t="s">
        <v>14</v>
      </c>
      <c r="C62" s="16" t="s">
        <v>6</v>
      </c>
      <c r="D62" s="7">
        <v>0</v>
      </c>
      <c r="E62" s="7">
        <v>500000</v>
      </c>
      <c r="F62" s="7">
        <v>500000</v>
      </c>
    </row>
    <row r="63" spans="1:6" x14ac:dyDescent="0.3">
      <c r="A63" s="8">
        <v>44159</v>
      </c>
      <c r="B63" s="12" t="s">
        <v>25</v>
      </c>
      <c r="C63" s="16" t="s">
        <v>6</v>
      </c>
      <c r="D63" s="7">
        <v>0</v>
      </c>
      <c r="E63" s="7">
        <v>71839</v>
      </c>
      <c r="F63" s="7">
        <v>71839</v>
      </c>
    </row>
    <row r="64" spans="1:6" x14ac:dyDescent="0.3">
      <c r="A64" s="8">
        <v>44181</v>
      </c>
      <c r="B64" s="5" t="s">
        <v>25</v>
      </c>
      <c r="C64" s="16" t="s">
        <v>32</v>
      </c>
      <c r="D64" s="7">
        <v>0</v>
      </c>
      <c r="E64" s="7">
        <v>6000000</v>
      </c>
      <c r="F64" s="7">
        <v>6000000</v>
      </c>
    </row>
    <row r="65" spans="1:6" x14ac:dyDescent="0.3">
      <c r="A65" s="8">
        <v>44229</v>
      </c>
      <c r="B65" s="5" t="s">
        <v>43</v>
      </c>
      <c r="C65" s="16" t="s">
        <v>6</v>
      </c>
      <c r="D65" s="7">
        <v>0</v>
      </c>
      <c r="E65" s="7">
        <v>60583.34</v>
      </c>
      <c r="F65" s="7">
        <v>60583.34</v>
      </c>
    </row>
    <row r="66" spans="1:6" x14ac:dyDescent="0.3">
      <c r="A66" s="8">
        <v>44242</v>
      </c>
      <c r="B66" s="5" t="s">
        <v>21</v>
      </c>
      <c r="C66" s="16" t="s">
        <v>6</v>
      </c>
      <c r="D66" s="7">
        <v>0</v>
      </c>
      <c r="E66" s="7">
        <v>7462</v>
      </c>
      <c r="F66" s="7">
        <v>7462</v>
      </c>
    </row>
    <row r="67" spans="1:6" x14ac:dyDescent="0.3">
      <c r="A67" s="8">
        <v>44257</v>
      </c>
      <c r="B67" s="5" t="s">
        <v>44</v>
      </c>
      <c r="C67" s="16" t="s">
        <v>6</v>
      </c>
      <c r="D67" s="7">
        <v>0</v>
      </c>
      <c r="E67" s="7">
        <v>56552.639999999999</v>
      </c>
      <c r="F67" s="7">
        <v>56552.639999999999</v>
      </c>
    </row>
    <row r="68" spans="1:6" x14ac:dyDescent="0.3">
      <c r="A68" s="8">
        <v>44257</v>
      </c>
      <c r="B68" s="5" t="s">
        <v>5</v>
      </c>
      <c r="C68" s="16" t="s">
        <v>6</v>
      </c>
      <c r="D68" s="7">
        <v>0</v>
      </c>
      <c r="E68" s="7">
        <v>1269095.47</v>
      </c>
      <c r="F68" s="7">
        <v>1269095.47</v>
      </c>
    </row>
    <row r="69" spans="1:6" ht="24.75" x14ac:dyDescent="0.3">
      <c r="A69" s="8">
        <v>44257</v>
      </c>
      <c r="B69" s="5" t="s">
        <v>24</v>
      </c>
      <c r="C69" s="16" t="s">
        <v>6</v>
      </c>
      <c r="D69" s="7">
        <v>0</v>
      </c>
      <c r="E69" s="7">
        <v>72772.929999999993</v>
      </c>
      <c r="F69" s="7">
        <v>72772.929999999993</v>
      </c>
    </row>
    <row r="70" spans="1:6" x14ac:dyDescent="0.3">
      <c r="A70" s="8">
        <v>44257</v>
      </c>
      <c r="B70" s="5" t="s">
        <v>13</v>
      </c>
      <c r="C70" s="16" t="s">
        <v>6</v>
      </c>
      <c r="D70" s="7">
        <v>0</v>
      </c>
      <c r="E70" s="7">
        <v>238884.29</v>
      </c>
      <c r="F70" s="7">
        <v>238884.29</v>
      </c>
    </row>
    <row r="71" spans="1:6" x14ac:dyDescent="0.3">
      <c r="A71" s="8">
        <v>44257</v>
      </c>
      <c r="B71" s="5" t="s">
        <v>25</v>
      </c>
      <c r="C71" s="16" t="s">
        <v>6</v>
      </c>
      <c r="D71" s="7">
        <v>0</v>
      </c>
      <c r="E71" s="7">
        <v>516191.55</v>
      </c>
      <c r="F71" s="7">
        <v>516191.55</v>
      </c>
    </row>
    <row r="72" spans="1:6" x14ac:dyDescent="0.3">
      <c r="A72" s="8">
        <v>44257</v>
      </c>
      <c r="B72" s="5" t="s">
        <v>45</v>
      </c>
      <c r="C72" s="16" t="s">
        <v>6</v>
      </c>
      <c r="D72" s="7">
        <v>0</v>
      </c>
      <c r="E72" s="7">
        <v>21218.74</v>
      </c>
      <c r="F72" s="7">
        <v>21218.74</v>
      </c>
    </row>
    <row r="73" spans="1:6" x14ac:dyDescent="0.3">
      <c r="A73" s="8">
        <v>44257</v>
      </c>
      <c r="B73" s="5" t="s">
        <v>46</v>
      </c>
      <c r="C73" s="16" t="s">
        <v>6</v>
      </c>
      <c r="D73" s="7">
        <v>0</v>
      </c>
      <c r="E73" s="7">
        <v>49787</v>
      </c>
      <c r="F73" s="7">
        <v>49787</v>
      </c>
    </row>
    <row r="74" spans="1:6" ht="24.75" x14ac:dyDescent="0.3">
      <c r="A74" s="8">
        <v>44257</v>
      </c>
      <c r="B74" s="5" t="s">
        <v>26</v>
      </c>
      <c r="C74" s="16" t="s">
        <v>6</v>
      </c>
      <c r="D74" s="7">
        <v>0</v>
      </c>
      <c r="E74" s="7">
        <v>808351</v>
      </c>
      <c r="F74" s="7">
        <v>808351</v>
      </c>
    </row>
    <row r="75" spans="1:6" x14ac:dyDescent="0.3">
      <c r="A75" s="8">
        <v>44257</v>
      </c>
      <c r="B75" s="5" t="s">
        <v>17</v>
      </c>
      <c r="C75" s="16" t="s">
        <v>6</v>
      </c>
      <c r="D75" s="7">
        <v>0</v>
      </c>
      <c r="E75" s="7">
        <v>25602.69</v>
      </c>
      <c r="F75" s="7">
        <v>25602.69</v>
      </c>
    </row>
    <row r="76" spans="1:6" x14ac:dyDescent="0.3">
      <c r="A76" s="8">
        <v>44257</v>
      </c>
      <c r="B76" s="5" t="s">
        <v>47</v>
      </c>
      <c r="C76" s="16" t="s">
        <v>6</v>
      </c>
      <c r="D76" s="7">
        <v>0</v>
      </c>
      <c r="E76" s="7">
        <v>121444.52</v>
      </c>
      <c r="F76" s="7">
        <v>121444.52</v>
      </c>
    </row>
    <row r="77" spans="1:6" x14ac:dyDescent="0.3">
      <c r="A77" s="8">
        <v>44257</v>
      </c>
      <c r="B77" s="5" t="s">
        <v>48</v>
      </c>
      <c r="C77" s="16" t="s">
        <v>6</v>
      </c>
      <c r="D77" s="7">
        <v>0</v>
      </c>
      <c r="E77" s="7">
        <v>7081.12</v>
      </c>
      <c r="F77" s="7">
        <v>7081.12</v>
      </c>
    </row>
    <row r="78" spans="1:6" x14ac:dyDescent="0.3">
      <c r="A78" s="8">
        <v>44257</v>
      </c>
      <c r="B78" s="5" t="s">
        <v>38</v>
      </c>
      <c r="C78" s="16" t="s">
        <v>6</v>
      </c>
      <c r="D78" s="7">
        <v>0</v>
      </c>
      <c r="E78" s="7">
        <v>2801231.51</v>
      </c>
      <c r="F78" s="7">
        <v>2801231.51</v>
      </c>
    </row>
    <row r="79" spans="1:6" x14ac:dyDescent="0.3">
      <c r="A79" s="8">
        <v>44257</v>
      </c>
      <c r="B79" s="5" t="s">
        <v>49</v>
      </c>
      <c r="C79" s="16" t="s">
        <v>6</v>
      </c>
      <c r="D79" s="7">
        <v>0</v>
      </c>
      <c r="E79" s="7">
        <v>50929.31</v>
      </c>
      <c r="F79" s="7">
        <v>50929.31</v>
      </c>
    </row>
    <row r="80" spans="1:6" x14ac:dyDescent="0.3">
      <c r="A80" s="8">
        <v>44257</v>
      </c>
      <c r="B80" s="5" t="s">
        <v>8</v>
      </c>
      <c r="C80" s="16" t="s">
        <v>6</v>
      </c>
      <c r="D80" s="7">
        <v>0</v>
      </c>
      <c r="E80" s="7">
        <v>1967465.28</v>
      </c>
      <c r="F80" s="7">
        <v>1967465.28</v>
      </c>
    </row>
    <row r="81" spans="1:6" x14ac:dyDescent="0.3">
      <c r="A81" s="8">
        <v>44257</v>
      </c>
      <c r="B81" s="5" t="s">
        <v>30</v>
      </c>
      <c r="C81" s="16" t="s">
        <v>6</v>
      </c>
      <c r="D81" s="7">
        <v>0</v>
      </c>
      <c r="E81" s="7">
        <v>1217203.3999999999</v>
      </c>
      <c r="F81" s="7">
        <v>1217203.3999999999</v>
      </c>
    </row>
    <row r="82" spans="1:6" x14ac:dyDescent="0.3">
      <c r="A82" s="8">
        <v>44257</v>
      </c>
      <c r="B82" s="5" t="s">
        <v>43</v>
      </c>
      <c r="C82" s="16" t="s">
        <v>6</v>
      </c>
      <c r="D82" s="7">
        <v>0</v>
      </c>
      <c r="E82" s="7">
        <v>78480.89</v>
      </c>
      <c r="F82" s="7">
        <v>78480.89</v>
      </c>
    </row>
    <row r="83" spans="1:6" x14ac:dyDescent="0.3">
      <c r="A83" s="8">
        <v>44257</v>
      </c>
      <c r="B83" s="5" t="s">
        <v>9</v>
      </c>
      <c r="C83" s="16" t="s">
        <v>6</v>
      </c>
      <c r="D83" s="7">
        <v>0</v>
      </c>
      <c r="E83" s="7">
        <v>983334.45</v>
      </c>
      <c r="F83" s="7">
        <v>983334.45</v>
      </c>
    </row>
    <row r="84" spans="1:6" x14ac:dyDescent="0.3">
      <c r="A84" s="8">
        <v>44257</v>
      </c>
      <c r="B84" s="5" t="s">
        <v>37</v>
      </c>
      <c r="C84" s="16" t="s">
        <v>6</v>
      </c>
      <c r="D84" s="7">
        <v>0</v>
      </c>
      <c r="E84" s="7">
        <v>95512.15</v>
      </c>
      <c r="F84" s="7">
        <v>95512.15</v>
      </c>
    </row>
    <row r="85" spans="1:6" x14ac:dyDescent="0.3">
      <c r="A85" s="8">
        <v>44286</v>
      </c>
      <c r="B85" s="5" t="s">
        <v>9</v>
      </c>
      <c r="C85" s="16" t="s">
        <v>6</v>
      </c>
      <c r="D85" s="7">
        <v>0</v>
      </c>
      <c r="E85" s="7">
        <v>20000</v>
      </c>
      <c r="F85" s="7">
        <v>20000</v>
      </c>
    </row>
    <row r="86" spans="1:6" x14ac:dyDescent="0.3">
      <c r="A86" s="8">
        <v>44308</v>
      </c>
      <c r="B86" s="12" t="s">
        <v>13</v>
      </c>
      <c r="C86" s="16" t="s">
        <v>6</v>
      </c>
      <c r="D86" s="7">
        <v>0</v>
      </c>
      <c r="E86" s="7">
        <v>627312</v>
      </c>
      <c r="F86" s="7">
        <v>627312</v>
      </c>
    </row>
    <row r="87" spans="1:6" ht="24.75" x14ac:dyDescent="0.3">
      <c r="A87" s="8">
        <v>44321</v>
      </c>
      <c r="B87" s="5" t="s">
        <v>50</v>
      </c>
      <c r="C87" s="16" t="s">
        <v>6</v>
      </c>
      <c r="D87" s="7">
        <v>100000</v>
      </c>
      <c r="E87" s="7">
        <v>0</v>
      </c>
      <c r="F87" s="7">
        <v>100000</v>
      </c>
    </row>
    <row r="88" spans="1:6" x14ac:dyDescent="0.3">
      <c r="A88" s="4">
        <v>44327</v>
      </c>
      <c r="B88" s="5" t="s">
        <v>18</v>
      </c>
      <c r="C88" s="16" t="s">
        <v>6</v>
      </c>
      <c r="D88" s="7">
        <v>1</v>
      </c>
      <c r="E88" s="7">
        <v>1499999</v>
      </c>
      <c r="F88" s="7">
        <v>1500000</v>
      </c>
    </row>
    <row r="89" spans="1:6" x14ac:dyDescent="0.3">
      <c r="A89" s="4">
        <v>44363</v>
      </c>
      <c r="B89" s="5" t="s">
        <v>51</v>
      </c>
      <c r="C89" s="16" t="s">
        <v>6</v>
      </c>
      <c r="D89" s="7">
        <v>0</v>
      </c>
      <c r="E89" s="7">
        <v>30000</v>
      </c>
      <c r="F89" s="7">
        <v>30000</v>
      </c>
    </row>
    <row r="90" spans="1:6" x14ac:dyDescent="0.3">
      <c r="A90" s="4">
        <v>44363</v>
      </c>
      <c r="B90" s="5" t="s">
        <v>52</v>
      </c>
      <c r="C90" s="16" t="s">
        <v>6</v>
      </c>
      <c r="D90" s="7">
        <v>0</v>
      </c>
      <c r="E90" s="7">
        <v>20000</v>
      </c>
      <c r="F90" s="7">
        <v>20000</v>
      </c>
    </row>
    <row r="91" spans="1:6" ht="61.9" x14ac:dyDescent="0.3">
      <c r="A91" s="4">
        <v>44432</v>
      </c>
      <c r="B91" s="5" t="s">
        <v>53</v>
      </c>
      <c r="C91" s="16" t="s">
        <v>32</v>
      </c>
      <c r="D91" s="7">
        <v>0</v>
      </c>
      <c r="E91" s="7">
        <v>6000000</v>
      </c>
      <c r="F91" s="7">
        <v>6000000</v>
      </c>
    </row>
    <row r="92" spans="1:6" x14ac:dyDescent="0.3">
      <c r="A92" s="4">
        <v>44510</v>
      </c>
      <c r="B92" s="5" t="s">
        <v>37</v>
      </c>
      <c r="C92" s="16" t="s">
        <v>6</v>
      </c>
      <c r="D92" s="7">
        <v>0</v>
      </c>
      <c r="E92" s="7">
        <v>1500000</v>
      </c>
      <c r="F92" s="7">
        <v>1500000</v>
      </c>
    </row>
    <row r="93" spans="1:6" ht="37.15" x14ac:dyDescent="0.3">
      <c r="A93" s="8">
        <v>44523</v>
      </c>
      <c r="B93" s="5" t="s">
        <v>54</v>
      </c>
      <c r="C93" s="16" t="s">
        <v>28</v>
      </c>
      <c r="D93" s="7">
        <v>0</v>
      </c>
      <c r="E93" s="7">
        <v>12500000</v>
      </c>
      <c r="F93" s="7">
        <v>12500000</v>
      </c>
    </row>
    <row r="94" spans="1:6" ht="24.75" x14ac:dyDescent="0.3">
      <c r="A94" s="8">
        <v>44530</v>
      </c>
      <c r="B94" s="5" t="s">
        <v>55</v>
      </c>
      <c r="C94" s="16" t="s">
        <v>6</v>
      </c>
      <c r="D94" s="7">
        <v>0</v>
      </c>
      <c r="E94" s="7">
        <v>158000000</v>
      </c>
      <c r="F94" s="7">
        <v>158000000</v>
      </c>
    </row>
    <row r="95" spans="1:6" x14ac:dyDescent="0.3">
      <c r="A95" s="8">
        <v>44413</v>
      </c>
      <c r="B95" s="5" t="s">
        <v>56</v>
      </c>
      <c r="C95" s="16" t="s">
        <v>6</v>
      </c>
      <c r="D95" s="7">
        <v>0</v>
      </c>
      <c r="E95" s="7">
        <v>5000</v>
      </c>
      <c r="F95" s="7">
        <v>5000</v>
      </c>
    </row>
    <row r="96" spans="1:6" x14ac:dyDescent="0.3">
      <c r="A96" s="8">
        <v>44435</v>
      </c>
      <c r="B96" s="5" t="s">
        <v>57</v>
      </c>
      <c r="C96" s="16" t="s">
        <v>6</v>
      </c>
      <c r="D96" s="7">
        <v>0</v>
      </c>
      <c r="E96" s="7">
        <v>5000</v>
      </c>
      <c r="F96" s="7">
        <v>5000</v>
      </c>
    </row>
    <row r="97" spans="1:6" x14ac:dyDescent="0.3">
      <c r="A97" s="8">
        <v>44413</v>
      </c>
      <c r="B97" s="5" t="s">
        <v>58</v>
      </c>
      <c r="C97" s="16" t="s">
        <v>6</v>
      </c>
      <c r="D97" s="7">
        <v>0</v>
      </c>
      <c r="E97" s="7">
        <v>5000</v>
      </c>
      <c r="F97" s="7">
        <v>5000</v>
      </c>
    </row>
    <row r="98" spans="1:6" x14ac:dyDescent="0.3">
      <c r="A98" s="8">
        <v>44537</v>
      </c>
      <c r="B98" s="5" t="s">
        <v>46</v>
      </c>
      <c r="C98" s="16" t="s">
        <v>6</v>
      </c>
      <c r="D98" s="7">
        <v>0</v>
      </c>
      <c r="E98" s="7">
        <v>5000</v>
      </c>
      <c r="F98" s="7">
        <v>5000</v>
      </c>
    </row>
    <row r="99" spans="1:6" ht="24.75" x14ac:dyDescent="0.3">
      <c r="A99" s="8">
        <v>44413</v>
      </c>
      <c r="B99" s="5" t="s">
        <v>59</v>
      </c>
      <c r="C99" s="16" t="s">
        <v>6</v>
      </c>
      <c r="D99" s="7">
        <v>0</v>
      </c>
      <c r="E99" s="7">
        <v>5000</v>
      </c>
      <c r="F99" s="7">
        <v>5000</v>
      </c>
    </row>
    <row r="100" spans="1:6" ht="24.75" x14ac:dyDescent="0.3">
      <c r="A100" s="8">
        <v>44413</v>
      </c>
      <c r="B100" s="5" t="s">
        <v>60</v>
      </c>
      <c r="C100" s="16" t="s">
        <v>6</v>
      </c>
      <c r="D100" s="7">
        <v>0</v>
      </c>
      <c r="E100" s="7">
        <v>5000</v>
      </c>
      <c r="F100" s="7">
        <v>5000</v>
      </c>
    </row>
    <row r="101" spans="1:6" ht="24.75" x14ac:dyDescent="0.3">
      <c r="A101" s="8">
        <v>44435</v>
      </c>
      <c r="B101" s="5" t="s">
        <v>61</v>
      </c>
      <c r="C101" s="16" t="s">
        <v>6</v>
      </c>
      <c r="D101" s="7">
        <v>0</v>
      </c>
      <c r="E101" s="7">
        <v>5000</v>
      </c>
      <c r="F101" s="7">
        <v>5000</v>
      </c>
    </row>
    <row r="102" spans="1:6" ht="24.75" x14ac:dyDescent="0.3">
      <c r="A102" s="8">
        <v>44435</v>
      </c>
      <c r="B102" s="5" t="s">
        <v>62</v>
      </c>
      <c r="C102" s="16" t="s">
        <v>6</v>
      </c>
      <c r="D102" s="7">
        <v>0</v>
      </c>
      <c r="E102" s="7">
        <v>5000</v>
      </c>
      <c r="F102" s="7">
        <v>5000</v>
      </c>
    </row>
    <row r="103" spans="1:6" ht="24.75" x14ac:dyDescent="0.3">
      <c r="A103" s="8">
        <v>44453</v>
      </c>
      <c r="B103" s="5" t="s">
        <v>63</v>
      </c>
      <c r="C103" s="16" t="s">
        <v>6</v>
      </c>
      <c r="D103" s="7">
        <v>0</v>
      </c>
      <c r="E103" s="7">
        <v>5000</v>
      </c>
      <c r="F103" s="7">
        <v>5000</v>
      </c>
    </row>
    <row r="104" spans="1:6" x14ac:dyDescent="0.3">
      <c r="A104" s="8">
        <v>44413</v>
      </c>
      <c r="B104" s="5" t="s">
        <v>64</v>
      </c>
      <c r="C104" s="16" t="s">
        <v>6</v>
      </c>
      <c r="D104" s="7">
        <v>0</v>
      </c>
      <c r="E104" s="7">
        <v>5000</v>
      </c>
      <c r="F104" s="7">
        <v>5000</v>
      </c>
    </row>
    <row r="105" spans="1:6" x14ac:dyDescent="0.3">
      <c r="A105" s="8">
        <v>44435</v>
      </c>
      <c r="B105" s="5" t="s">
        <v>65</v>
      </c>
      <c r="C105" s="16" t="s">
        <v>6</v>
      </c>
      <c r="D105" s="7">
        <v>0</v>
      </c>
      <c r="E105" s="7">
        <v>5000</v>
      </c>
      <c r="F105" s="7">
        <v>5000</v>
      </c>
    </row>
    <row r="106" spans="1:6" x14ac:dyDescent="0.3">
      <c r="A106" s="8">
        <v>44413</v>
      </c>
      <c r="B106" s="5" t="s">
        <v>66</v>
      </c>
      <c r="C106" s="16" t="s">
        <v>6</v>
      </c>
      <c r="D106" s="7">
        <v>0</v>
      </c>
      <c r="E106" s="7">
        <v>5000</v>
      </c>
      <c r="F106" s="7">
        <v>5000</v>
      </c>
    </row>
    <row r="107" spans="1:6" x14ac:dyDescent="0.3">
      <c r="A107" s="8">
        <v>44435</v>
      </c>
      <c r="B107" s="5" t="s">
        <v>67</v>
      </c>
      <c r="C107" s="16" t="s">
        <v>6</v>
      </c>
      <c r="D107" s="7">
        <v>0</v>
      </c>
      <c r="E107" s="7">
        <v>5000</v>
      </c>
      <c r="F107" s="7">
        <v>5000</v>
      </c>
    </row>
    <row r="108" spans="1:6" x14ac:dyDescent="0.3">
      <c r="A108" s="8">
        <v>44435</v>
      </c>
      <c r="B108" s="5" t="s">
        <v>68</v>
      </c>
      <c r="C108" s="16" t="s">
        <v>6</v>
      </c>
      <c r="D108" s="7">
        <v>0</v>
      </c>
      <c r="E108" s="7">
        <v>5000</v>
      </c>
      <c r="F108" s="7">
        <v>5000</v>
      </c>
    </row>
    <row r="109" spans="1:6" x14ac:dyDescent="0.3">
      <c r="A109" s="8">
        <v>44435</v>
      </c>
      <c r="B109" s="5" t="s">
        <v>69</v>
      </c>
      <c r="C109" s="16" t="s">
        <v>6</v>
      </c>
      <c r="D109" s="7">
        <v>0</v>
      </c>
      <c r="E109" s="7">
        <v>5000</v>
      </c>
      <c r="F109" s="7">
        <v>5000</v>
      </c>
    </row>
    <row r="110" spans="1:6" x14ac:dyDescent="0.3">
      <c r="A110" s="8">
        <v>44537</v>
      </c>
      <c r="B110" s="5" t="s">
        <v>70</v>
      </c>
      <c r="C110" s="16" t="s">
        <v>6</v>
      </c>
      <c r="D110" s="7">
        <v>0</v>
      </c>
      <c r="E110" s="7">
        <v>5000</v>
      </c>
      <c r="F110" s="7">
        <v>5000</v>
      </c>
    </row>
    <row r="111" spans="1:6" x14ac:dyDescent="0.3">
      <c r="A111" s="8">
        <v>44537</v>
      </c>
      <c r="B111" s="5" t="s">
        <v>71</v>
      </c>
      <c r="C111" s="16" t="s">
        <v>6</v>
      </c>
      <c r="D111" s="7">
        <v>0</v>
      </c>
      <c r="E111" s="7">
        <v>5000</v>
      </c>
      <c r="F111" s="7">
        <v>5000</v>
      </c>
    </row>
    <row r="112" spans="1:6" x14ac:dyDescent="0.3">
      <c r="A112" s="8">
        <v>44721</v>
      </c>
      <c r="B112" s="5" t="s">
        <v>72</v>
      </c>
      <c r="C112" s="16" t="s">
        <v>6</v>
      </c>
      <c r="D112" s="7">
        <v>0</v>
      </c>
      <c r="E112" s="7">
        <v>290000</v>
      </c>
      <c r="F112" s="7">
        <v>290000</v>
      </c>
    </row>
    <row r="113" spans="1:6" x14ac:dyDescent="0.3">
      <c r="A113" s="8">
        <v>44721</v>
      </c>
      <c r="B113" s="5" t="s">
        <v>72</v>
      </c>
      <c r="C113" s="16" t="s">
        <v>6</v>
      </c>
      <c r="D113" s="7">
        <v>0</v>
      </c>
      <c r="E113" s="7">
        <v>7690000</v>
      </c>
      <c r="F113" s="7">
        <v>7690000</v>
      </c>
    </row>
    <row r="114" spans="1:6" x14ac:dyDescent="0.3">
      <c r="A114" s="8">
        <v>44721</v>
      </c>
      <c r="B114" s="5" t="s">
        <v>72</v>
      </c>
      <c r="C114" s="16" t="s">
        <v>6</v>
      </c>
      <c r="D114" s="7">
        <v>0</v>
      </c>
      <c r="E114" s="7">
        <v>2300000</v>
      </c>
      <c r="F114" s="7">
        <v>2300000</v>
      </c>
    </row>
    <row r="115" spans="1:6" ht="24.75" x14ac:dyDescent="0.3">
      <c r="A115" s="4">
        <v>44734</v>
      </c>
      <c r="B115" s="5" t="s">
        <v>22</v>
      </c>
      <c r="C115" s="16" t="s">
        <v>6</v>
      </c>
      <c r="D115" s="7">
        <v>4</v>
      </c>
      <c r="E115" s="7">
        <v>14909556</v>
      </c>
      <c r="F115" s="7">
        <v>14909560</v>
      </c>
    </row>
    <row r="116" spans="1:6" x14ac:dyDescent="0.3">
      <c r="A116" s="8">
        <v>44798</v>
      </c>
      <c r="B116" s="5" t="s">
        <v>73</v>
      </c>
      <c r="C116" s="16" t="s">
        <v>6</v>
      </c>
      <c r="D116" s="7">
        <v>0</v>
      </c>
      <c r="E116" s="7">
        <v>536970</v>
      </c>
      <c r="F116" s="7">
        <v>536970</v>
      </c>
    </row>
    <row r="117" spans="1:6" x14ac:dyDescent="0.3">
      <c r="A117" s="8">
        <v>44879</v>
      </c>
      <c r="B117" s="5" t="s">
        <v>74</v>
      </c>
      <c r="C117" s="16" t="s">
        <v>6</v>
      </c>
      <c r="D117" s="7">
        <v>0</v>
      </c>
      <c r="E117" s="7">
        <v>653000</v>
      </c>
      <c r="F117" s="7">
        <v>653000</v>
      </c>
    </row>
    <row r="118" spans="1:6" x14ac:dyDescent="0.3">
      <c r="A118" s="8">
        <v>44879</v>
      </c>
      <c r="B118" s="5" t="s">
        <v>75</v>
      </c>
      <c r="C118" s="16" t="s">
        <v>6</v>
      </c>
      <c r="D118" s="7">
        <v>0</v>
      </c>
      <c r="E118" s="7">
        <v>144040</v>
      </c>
      <c r="F118" s="7">
        <v>144040</v>
      </c>
    </row>
    <row r="119" spans="1:6" x14ac:dyDescent="0.3">
      <c r="A119" s="8">
        <v>44908</v>
      </c>
      <c r="B119" s="20" t="s">
        <v>14</v>
      </c>
      <c r="C119" s="16" t="s">
        <v>6</v>
      </c>
      <c r="D119" s="7">
        <v>0</v>
      </c>
      <c r="E119" s="7">
        <v>830000</v>
      </c>
      <c r="F119" s="7">
        <v>830000</v>
      </c>
    </row>
    <row r="120" spans="1:6" x14ac:dyDescent="0.3">
      <c r="A120" s="8">
        <v>44939</v>
      </c>
      <c r="B120" s="5" t="s">
        <v>10</v>
      </c>
      <c r="C120" s="16" t="s">
        <v>6</v>
      </c>
      <c r="D120" s="7">
        <v>0</v>
      </c>
      <c r="E120" s="7">
        <v>6120000</v>
      </c>
      <c r="F120" s="7">
        <v>6120000</v>
      </c>
    </row>
    <row r="121" spans="1:6" ht="24.75" x14ac:dyDescent="0.3">
      <c r="A121" s="4">
        <v>45013</v>
      </c>
      <c r="B121" s="5" t="s">
        <v>76</v>
      </c>
      <c r="C121" s="16" t="s">
        <v>6</v>
      </c>
      <c r="D121" s="7">
        <v>70000</v>
      </c>
      <c r="E121" s="7">
        <v>0</v>
      </c>
      <c r="F121" s="7">
        <v>70000</v>
      </c>
    </row>
    <row r="122" spans="1:6" x14ac:dyDescent="0.3">
      <c r="A122" s="4">
        <v>45037</v>
      </c>
      <c r="B122" s="12" t="s">
        <v>77</v>
      </c>
      <c r="C122" s="16" t="s">
        <v>6</v>
      </c>
      <c r="D122" s="7">
        <v>1</v>
      </c>
      <c r="E122" s="7">
        <v>2111797</v>
      </c>
      <c r="F122" s="7">
        <v>2111798</v>
      </c>
    </row>
    <row r="123" spans="1:6" x14ac:dyDescent="0.3">
      <c r="A123" s="8">
        <v>45063</v>
      </c>
      <c r="B123" s="12" t="s">
        <v>13</v>
      </c>
      <c r="C123" s="16" t="s">
        <v>6</v>
      </c>
      <c r="D123" s="7">
        <v>0</v>
      </c>
      <c r="E123" s="7">
        <v>6865220</v>
      </c>
      <c r="F123" s="7">
        <v>6865220</v>
      </c>
    </row>
    <row r="124" spans="1:6" x14ac:dyDescent="0.3">
      <c r="A124" s="8">
        <v>45063</v>
      </c>
      <c r="B124" s="12" t="s">
        <v>47</v>
      </c>
      <c r="C124" s="16" t="s">
        <v>6</v>
      </c>
      <c r="D124" s="7">
        <v>0</v>
      </c>
      <c r="E124" s="7">
        <v>1140195</v>
      </c>
      <c r="F124" s="7">
        <v>1140195</v>
      </c>
    </row>
    <row r="125" spans="1:6" x14ac:dyDescent="0.3">
      <c r="A125" s="8">
        <v>45063</v>
      </c>
      <c r="B125" s="5" t="s">
        <v>74</v>
      </c>
      <c r="C125" s="16" t="s">
        <v>6</v>
      </c>
      <c r="D125" s="7">
        <v>0</v>
      </c>
      <c r="E125" s="7">
        <v>29010</v>
      </c>
      <c r="F125" s="7">
        <v>29010</v>
      </c>
    </row>
    <row r="126" spans="1:6" x14ac:dyDescent="0.3">
      <c r="A126" s="8">
        <v>45064</v>
      </c>
      <c r="B126" s="5" t="s">
        <v>74</v>
      </c>
      <c r="C126" s="16" t="s">
        <v>6</v>
      </c>
      <c r="D126" s="7">
        <v>0</v>
      </c>
      <c r="E126" s="7">
        <v>2010054</v>
      </c>
      <c r="F126" s="7">
        <v>2010054</v>
      </c>
    </row>
    <row r="127" spans="1:6" x14ac:dyDescent="0.3">
      <c r="A127" s="8">
        <v>45064</v>
      </c>
      <c r="B127" s="12" t="s">
        <v>38</v>
      </c>
      <c r="C127" s="16" t="s">
        <v>6</v>
      </c>
      <c r="D127" s="7">
        <v>0</v>
      </c>
      <c r="E127" s="7">
        <v>2001755</v>
      </c>
      <c r="F127" s="7">
        <v>2001755</v>
      </c>
    </row>
    <row r="128" spans="1:6" x14ac:dyDescent="0.3">
      <c r="A128" s="8">
        <v>45091</v>
      </c>
      <c r="B128" s="5" t="s">
        <v>13</v>
      </c>
      <c r="C128" s="16" t="s">
        <v>6</v>
      </c>
      <c r="D128" s="7">
        <v>0</v>
      </c>
      <c r="E128" s="7">
        <v>5000000</v>
      </c>
      <c r="F128" s="7">
        <v>5000000</v>
      </c>
    </row>
    <row r="129" spans="1:6" x14ac:dyDescent="0.3">
      <c r="A129" s="4">
        <v>45132</v>
      </c>
      <c r="B129" s="20" t="s">
        <v>78</v>
      </c>
      <c r="C129" s="16" t="s">
        <v>6</v>
      </c>
      <c r="D129" s="7">
        <v>1</v>
      </c>
      <c r="E129" s="7">
        <v>9779999</v>
      </c>
      <c r="F129" s="7">
        <v>9780000</v>
      </c>
    </row>
    <row r="130" spans="1:6" ht="24.75" x14ac:dyDescent="0.3">
      <c r="A130" s="8">
        <v>45128</v>
      </c>
      <c r="B130" s="5" t="s">
        <v>79</v>
      </c>
      <c r="C130" s="16" t="s">
        <v>6</v>
      </c>
      <c r="D130" s="7">
        <v>0</v>
      </c>
      <c r="E130" s="7">
        <v>1800000</v>
      </c>
      <c r="F130" s="7">
        <v>1800000</v>
      </c>
    </row>
    <row r="131" spans="1:6" ht="37.15" x14ac:dyDescent="0.3">
      <c r="A131" s="4">
        <v>45155</v>
      </c>
      <c r="B131" s="5" t="s">
        <v>80</v>
      </c>
      <c r="C131" s="16" t="s">
        <v>32</v>
      </c>
      <c r="D131" s="15">
        <v>5411149</v>
      </c>
      <c r="E131" s="15">
        <v>0</v>
      </c>
      <c r="F131" s="15">
        <v>5411149</v>
      </c>
    </row>
    <row r="132" spans="1:6" x14ac:dyDescent="0.3">
      <c r="A132" s="4">
        <v>45267</v>
      </c>
      <c r="B132" s="12" t="s">
        <v>81</v>
      </c>
      <c r="C132" s="16" t="s">
        <v>6</v>
      </c>
      <c r="D132" s="7">
        <v>1</v>
      </c>
      <c r="E132" s="7">
        <v>23629999</v>
      </c>
      <c r="F132" s="7">
        <v>23630000</v>
      </c>
    </row>
    <row r="133" spans="1:6" x14ac:dyDescent="0.3">
      <c r="A133" s="8">
        <v>45239</v>
      </c>
      <c r="B133" s="12" t="s">
        <v>5</v>
      </c>
      <c r="C133" s="16" t="s">
        <v>6</v>
      </c>
      <c r="D133" s="7">
        <v>0</v>
      </c>
      <c r="E133" s="7">
        <v>3370000</v>
      </c>
      <c r="F133" s="7">
        <v>3370000</v>
      </c>
    </row>
    <row r="134" spans="1:6" x14ac:dyDescent="0.3">
      <c r="A134" s="8">
        <v>45239</v>
      </c>
      <c r="B134" s="12" t="s">
        <v>38</v>
      </c>
      <c r="C134" s="16" t="s">
        <v>6</v>
      </c>
      <c r="D134" s="7">
        <v>0</v>
      </c>
      <c r="E134" s="7">
        <v>2390000</v>
      </c>
      <c r="F134" s="7">
        <v>2390000</v>
      </c>
    </row>
    <row r="135" spans="1:6" x14ac:dyDescent="0.3">
      <c r="A135" s="8">
        <v>45239</v>
      </c>
      <c r="B135" s="12" t="s">
        <v>41</v>
      </c>
      <c r="C135" s="16" t="s">
        <v>6</v>
      </c>
      <c r="D135" s="7">
        <v>0</v>
      </c>
      <c r="E135" s="7">
        <v>1830000</v>
      </c>
      <c r="F135" s="7">
        <v>1830000</v>
      </c>
    </row>
    <row r="136" spans="1:6" x14ac:dyDescent="0.3">
      <c r="A136" s="8">
        <v>45239</v>
      </c>
      <c r="B136" s="12" t="s">
        <v>13</v>
      </c>
      <c r="C136" s="16" t="s">
        <v>6</v>
      </c>
      <c r="D136" s="7">
        <v>0</v>
      </c>
      <c r="E136" s="7">
        <v>1720000</v>
      </c>
      <c r="F136" s="7">
        <v>1720000</v>
      </c>
    </row>
    <row r="137" spans="1:6" x14ac:dyDescent="0.3">
      <c r="A137" s="8">
        <v>45239</v>
      </c>
      <c r="B137" s="12" t="s">
        <v>8</v>
      </c>
      <c r="C137" s="16" t="s">
        <v>6</v>
      </c>
      <c r="D137" s="7">
        <v>0</v>
      </c>
      <c r="E137" s="7">
        <v>1240000</v>
      </c>
      <c r="F137" s="7">
        <v>1240000</v>
      </c>
    </row>
    <row r="138" spans="1:6" x14ac:dyDescent="0.3">
      <c r="A138" s="8">
        <v>45239</v>
      </c>
      <c r="B138" s="12" t="s">
        <v>9</v>
      </c>
      <c r="C138" s="16" t="s">
        <v>6</v>
      </c>
      <c r="D138" s="7">
        <v>0</v>
      </c>
      <c r="E138" s="7">
        <v>252000</v>
      </c>
      <c r="F138" s="7">
        <v>252000</v>
      </c>
    </row>
    <row r="139" spans="1:6" x14ac:dyDescent="0.3">
      <c r="A139" s="8">
        <v>45239</v>
      </c>
      <c r="B139" s="12" t="s">
        <v>19</v>
      </c>
      <c r="C139" s="16" t="s">
        <v>6</v>
      </c>
      <c r="D139" s="7">
        <v>0</v>
      </c>
      <c r="E139" s="7">
        <v>440000</v>
      </c>
      <c r="F139" s="7">
        <v>440000</v>
      </c>
    </row>
    <row r="140" spans="1:6" ht="24.75" x14ac:dyDescent="0.3">
      <c r="A140" s="4">
        <v>45301</v>
      </c>
      <c r="B140" s="5" t="s">
        <v>82</v>
      </c>
      <c r="C140" s="16" t="s">
        <v>6</v>
      </c>
      <c r="D140" s="7">
        <v>1</v>
      </c>
      <c r="E140" s="7">
        <v>1668425</v>
      </c>
      <c r="F140" s="7">
        <v>1668426</v>
      </c>
    </row>
    <row r="141" spans="1:6" ht="24.75" x14ac:dyDescent="0.3">
      <c r="A141" s="8">
        <v>45355</v>
      </c>
      <c r="B141" s="5" t="s">
        <v>83</v>
      </c>
      <c r="C141" s="16" t="s">
        <v>6</v>
      </c>
      <c r="D141" s="7">
        <v>0</v>
      </c>
      <c r="E141" s="7">
        <v>5530000</v>
      </c>
      <c r="F141" s="7">
        <v>5530000</v>
      </c>
    </row>
    <row r="142" spans="1:6" x14ac:dyDescent="0.3">
      <c r="A142" s="8">
        <v>45398</v>
      </c>
      <c r="B142" s="12" t="s">
        <v>8</v>
      </c>
      <c r="C142" s="16" t="s">
        <v>6</v>
      </c>
      <c r="D142" s="7">
        <v>0</v>
      </c>
      <c r="E142" s="7">
        <v>1500000</v>
      </c>
      <c r="F142" s="7">
        <v>1500000</v>
      </c>
    </row>
    <row r="143" spans="1:6" ht="24.75" x14ac:dyDescent="0.3">
      <c r="A143" s="8">
        <v>45440</v>
      </c>
      <c r="B143" s="5" t="s">
        <v>84</v>
      </c>
      <c r="C143" s="16" t="s">
        <v>6</v>
      </c>
      <c r="D143" s="7">
        <v>0</v>
      </c>
      <c r="E143" s="7">
        <v>33140000</v>
      </c>
      <c r="F143" s="7">
        <v>33140000</v>
      </c>
    </row>
    <row r="144" spans="1:6" ht="49.5" x14ac:dyDescent="0.3">
      <c r="A144" s="8">
        <v>45442</v>
      </c>
      <c r="B144" s="5" t="s">
        <v>85</v>
      </c>
      <c r="C144" s="16" t="s">
        <v>6</v>
      </c>
      <c r="D144" s="7">
        <v>0</v>
      </c>
      <c r="E144" s="7">
        <v>150000</v>
      </c>
      <c r="F144" s="7">
        <v>150000</v>
      </c>
    </row>
    <row r="145" spans="1:6" x14ac:dyDescent="0.3">
      <c r="A145" s="8">
        <v>45533</v>
      </c>
      <c r="B145" s="5" t="s">
        <v>10</v>
      </c>
      <c r="C145" s="16" t="s">
        <v>6</v>
      </c>
      <c r="D145" s="7">
        <v>0</v>
      </c>
      <c r="E145" s="7">
        <v>25000000</v>
      </c>
      <c r="F145" s="7">
        <v>25000000</v>
      </c>
    </row>
    <row r="146" spans="1:6" x14ac:dyDescent="0.3">
      <c r="A146" s="8">
        <v>45552</v>
      </c>
      <c r="B146" s="12" t="s">
        <v>38</v>
      </c>
      <c r="C146" s="16" t="s">
        <v>6</v>
      </c>
      <c r="D146" s="7">
        <v>0</v>
      </c>
      <c r="E146" s="7">
        <v>2378512</v>
      </c>
      <c r="F146" s="7">
        <v>2378512</v>
      </c>
    </row>
    <row r="147" spans="1:6" x14ac:dyDescent="0.3">
      <c r="A147" s="8">
        <v>45609</v>
      </c>
      <c r="B147" s="5" t="s">
        <v>86</v>
      </c>
      <c r="C147" s="16" t="s">
        <v>6</v>
      </c>
      <c r="D147" s="7">
        <v>0</v>
      </c>
      <c r="E147" s="7">
        <v>7077077</v>
      </c>
      <c r="F147" s="7">
        <v>7077077</v>
      </c>
    </row>
    <row r="148" spans="1:6" x14ac:dyDescent="0.3">
      <c r="A148" s="8">
        <v>45616</v>
      </c>
      <c r="B148" s="12" t="s">
        <v>13</v>
      </c>
      <c r="C148" s="16" t="s">
        <v>6</v>
      </c>
      <c r="D148" s="7">
        <v>0</v>
      </c>
      <c r="E148" s="7">
        <v>14500000</v>
      </c>
      <c r="F148" s="7">
        <v>14500000</v>
      </c>
    </row>
    <row r="149" spans="1:6" x14ac:dyDescent="0.3">
      <c r="A149" s="8">
        <v>45631</v>
      </c>
      <c r="B149" s="12" t="s">
        <v>58</v>
      </c>
      <c r="C149" s="16" t="s">
        <v>6</v>
      </c>
      <c r="D149" s="7">
        <v>0</v>
      </c>
      <c r="E149" s="7">
        <v>1650000</v>
      </c>
      <c r="F149" s="7">
        <v>1650000</v>
      </c>
    </row>
    <row r="150" spans="1:6" x14ac:dyDescent="0.3">
      <c r="A150" s="8">
        <v>45784</v>
      </c>
      <c r="B150" s="5" t="s">
        <v>74</v>
      </c>
      <c r="C150" s="16" t="s">
        <v>6</v>
      </c>
      <c r="D150" s="7">
        <v>0</v>
      </c>
      <c r="E150" s="7">
        <v>150067</v>
      </c>
      <c r="F150" s="7">
        <v>150067</v>
      </c>
    </row>
    <row r="151" spans="1:6" x14ac:dyDescent="0.3">
      <c r="A151" s="8">
        <v>45786</v>
      </c>
      <c r="B151" s="5" t="s">
        <v>87</v>
      </c>
      <c r="C151" s="16" t="s">
        <v>6</v>
      </c>
      <c r="D151" s="7">
        <v>0</v>
      </c>
      <c r="E151" s="7">
        <v>54526.15</v>
      </c>
      <c r="F151" s="7">
        <v>54526.15</v>
      </c>
    </row>
    <row r="152" spans="1:6" x14ac:dyDescent="0.3">
      <c r="A152" s="8">
        <v>45786</v>
      </c>
      <c r="B152" s="5" t="s">
        <v>88</v>
      </c>
      <c r="C152" s="16" t="s">
        <v>6</v>
      </c>
      <c r="D152" s="7">
        <v>0</v>
      </c>
      <c r="E152" s="7">
        <v>55537.47</v>
      </c>
      <c r="F152" s="7">
        <v>55537.47</v>
      </c>
    </row>
    <row r="153" spans="1:6" x14ac:dyDescent="0.3">
      <c r="A153" s="8">
        <v>45786</v>
      </c>
      <c r="B153" s="5" t="s">
        <v>25</v>
      </c>
      <c r="C153" s="16" t="s">
        <v>6</v>
      </c>
      <c r="D153" s="7">
        <v>0</v>
      </c>
      <c r="E153" s="7">
        <v>142.29</v>
      </c>
      <c r="F153" s="7">
        <v>142.29</v>
      </c>
    </row>
    <row r="154" spans="1:6" x14ac:dyDescent="0.3">
      <c r="A154" s="8">
        <v>45786</v>
      </c>
      <c r="B154" s="5" t="s">
        <v>47</v>
      </c>
      <c r="C154" s="16" t="s">
        <v>6</v>
      </c>
      <c r="D154" s="7">
        <v>0</v>
      </c>
      <c r="E154" s="7">
        <v>3183162</v>
      </c>
      <c r="F154" s="7">
        <v>3183162</v>
      </c>
    </row>
    <row r="155" spans="1:6" ht="24.75" x14ac:dyDescent="0.3">
      <c r="A155" s="8">
        <v>45786</v>
      </c>
      <c r="B155" s="5" t="s">
        <v>79</v>
      </c>
      <c r="C155" s="16" t="s">
        <v>6</v>
      </c>
      <c r="D155" s="7">
        <v>0</v>
      </c>
      <c r="E155" s="7">
        <v>10696.06</v>
      </c>
      <c r="F155" s="7">
        <v>10696.06</v>
      </c>
    </row>
    <row r="156" spans="1:6" x14ac:dyDescent="0.3">
      <c r="A156" s="8">
        <v>45786</v>
      </c>
      <c r="B156" s="5" t="s">
        <v>38</v>
      </c>
      <c r="C156" s="16" t="s">
        <v>6</v>
      </c>
      <c r="D156" s="7">
        <v>0</v>
      </c>
      <c r="E156" s="7">
        <v>882134.78</v>
      </c>
      <c r="F156" s="7">
        <v>882134.78</v>
      </c>
    </row>
    <row r="157" spans="1:6" x14ac:dyDescent="0.3">
      <c r="A157" s="8">
        <v>45786</v>
      </c>
      <c r="B157" s="5" t="s">
        <v>89</v>
      </c>
      <c r="C157" s="16" t="s">
        <v>6</v>
      </c>
      <c r="D157" s="7">
        <v>0</v>
      </c>
      <c r="E157" s="7">
        <v>2914.49</v>
      </c>
      <c r="F157" s="7">
        <v>2914.49</v>
      </c>
    </row>
    <row r="158" spans="1:6" x14ac:dyDescent="0.3">
      <c r="A158" s="8">
        <v>45786</v>
      </c>
      <c r="B158" s="5" t="s">
        <v>43</v>
      </c>
      <c r="C158" s="16" t="s">
        <v>6</v>
      </c>
      <c r="D158" s="7">
        <v>0</v>
      </c>
      <c r="E158" s="7">
        <v>324327.01</v>
      </c>
      <c r="F158" s="7">
        <v>324327.01</v>
      </c>
    </row>
    <row r="159" spans="1:6" x14ac:dyDescent="0.3">
      <c r="A159" s="8">
        <v>45786</v>
      </c>
      <c r="B159" s="5" t="s">
        <v>90</v>
      </c>
      <c r="C159" s="16" t="s">
        <v>6</v>
      </c>
      <c r="D159" s="7">
        <v>0</v>
      </c>
      <c r="E159" s="7">
        <v>19149.54</v>
      </c>
      <c r="F159" s="7">
        <v>19149.54</v>
      </c>
    </row>
    <row r="160" spans="1:6" x14ac:dyDescent="0.3">
      <c r="A160" s="8">
        <v>45786</v>
      </c>
      <c r="B160" s="5" t="s">
        <v>37</v>
      </c>
      <c r="C160" s="16" t="s">
        <v>6</v>
      </c>
      <c r="D160" s="7">
        <v>0</v>
      </c>
      <c r="E160" s="7">
        <v>2497058.84</v>
      </c>
      <c r="F160" s="7">
        <v>2497058.84</v>
      </c>
    </row>
    <row r="161" spans="1:6" x14ac:dyDescent="0.3">
      <c r="A161" s="8">
        <v>45805</v>
      </c>
      <c r="B161" s="12" t="s">
        <v>91</v>
      </c>
      <c r="C161" s="16" t="s">
        <v>6</v>
      </c>
      <c r="D161" s="7">
        <v>0</v>
      </c>
      <c r="E161" s="7">
        <v>18600000</v>
      </c>
      <c r="F161" s="7">
        <v>18600000</v>
      </c>
    </row>
    <row r="162" spans="1:6" x14ac:dyDescent="0.3">
      <c r="A162" s="8">
        <v>45807</v>
      </c>
      <c r="B162" s="5" t="s">
        <v>29</v>
      </c>
      <c r="C162" s="16" t="s">
        <v>6</v>
      </c>
      <c r="D162" s="7">
        <v>0</v>
      </c>
      <c r="E162" s="7">
        <v>1500000</v>
      </c>
      <c r="F162" s="7">
        <v>1500000</v>
      </c>
    </row>
    <row r="163" spans="1:6" ht="24.75" x14ac:dyDescent="0.3">
      <c r="A163" s="8">
        <v>45807</v>
      </c>
      <c r="B163" s="5" t="s">
        <v>92</v>
      </c>
      <c r="C163" s="16" t="s">
        <v>6</v>
      </c>
      <c r="D163" s="7">
        <v>0</v>
      </c>
      <c r="E163" s="7">
        <v>700000</v>
      </c>
      <c r="F163" s="7">
        <v>700000</v>
      </c>
    </row>
    <row r="164" spans="1:6" ht="24.75" x14ac:dyDescent="0.3">
      <c r="A164" s="8">
        <v>45807</v>
      </c>
      <c r="B164" s="5" t="s">
        <v>93</v>
      </c>
      <c r="C164" s="16" t="s">
        <v>6</v>
      </c>
      <c r="D164" s="7">
        <v>0</v>
      </c>
      <c r="E164" s="7">
        <v>5800000</v>
      </c>
      <c r="F164" s="7">
        <v>5800000</v>
      </c>
    </row>
    <row r="165" spans="1:6" ht="24.75" x14ac:dyDescent="0.3">
      <c r="A165" s="8">
        <v>45824</v>
      </c>
      <c r="B165" s="5" t="s">
        <v>98</v>
      </c>
      <c r="C165" s="16" t="s">
        <v>6</v>
      </c>
      <c r="D165" s="7">
        <v>214580</v>
      </c>
      <c r="E165" s="7">
        <v>9096</v>
      </c>
      <c r="F165" s="7">
        <v>223676</v>
      </c>
    </row>
    <row r="166" spans="1:6" x14ac:dyDescent="0.3">
      <c r="A166" s="8">
        <v>45825</v>
      </c>
      <c r="B166" s="12" t="s">
        <v>14</v>
      </c>
      <c r="C166" s="16" t="s">
        <v>6</v>
      </c>
      <c r="D166" s="7">
        <v>0</v>
      </c>
      <c r="E166" s="7">
        <v>277000</v>
      </c>
      <c r="F166" s="7">
        <v>277000</v>
      </c>
    </row>
    <row r="167" spans="1:6" x14ac:dyDescent="0.3">
      <c r="A167" s="8">
        <v>45846</v>
      </c>
      <c r="B167" s="12" t="s">
        <v>47</v>
      </c>
      <c r="C167" s="16" t="s">
        <v>6</v>
      </c>
      <c r="D167" s="7">
        <v>0</v>
      </c>
      <c r="E167" s="7">
        <v>1483000</v>
      </c>
      <c r="F167" s="7">
        <v>1483000</v>
      </c>
    </row>
    <row r="168" spans="1:6" x14ac:dyDescent="0.3">
      <c r="A168" s="21">
        <v>46044</v>
      </c>
      <c r="B168" s="22" t="s">
        <v>38</v>
      </c>
      <c r="C168" s="23" t="s">
        <v>6</v>
      </c>
      <c r="D168" s="24">
        <v>0</v>
      </c>
      <c r="E168" s="24">
        <v>2765200</v>
      </c>
      <c r="F168" s="24">
        <v>2765200</v>
      </c>
    </row>
    <row r="169" spans="1:6" x14ac:dyDescent="0.3">
      <c r="A169" s="21">
        <v>46092</v>
      </c>
      <c r="B169" s="26" t="s">
        <v>18</v>
      </c>
      <c r="C169" s="23" t="s">
        <v>6</v>
      </c>
      <c r="D169" s="7">
        <v>0</v>
      </c>
      <c r="E169" s="7">
        <v>20000000</v>
      </c>
      <c r="F169" s="7">
        <v>20000000</v>
      </c>
    </row>
    <row r="170" spans="1:6" ht="24.75" x14ac:dyDescent="0.3">
      <c r="A170" s="21">
        <v>46101</v>
      </c>
      <c r="B170" s="5" t="s">
        <v>99</v>
      </c>
      <c r="C170" s="23" t="s">
        <v>6</v>
      </c>
      <c r="D170" s="7">
        <v>0</v>
      </c>
      <c r="E170" s="7">
        <v>525000</v>
      </c>
      <c r="F170" s="7">
        <v>525000</v>
      </c>
    </row>
    <row r="171" spans="1:6" x14ac:dyDescent="0.3">
      <c r="A171" s="27"/>
      <c r="B171" s="25"/>
      <c r="C171" s="25"/>
      <c r="D171" s="25"/>
      <c r="E171" s="25"/>
      <c r="F171" s="25"/>
    </row>
    <row r="172" spans="1:6" x14ac:dyDescent="0.3">
      <c r="A172" s="27"/>
      <c r="B172" s="25"/>
      <c r="C172" s="25"/>
      <c r="D172" s="25"/>
      <c r="E172" s="25"/>
      <c r="F172" s="25"/>
    </row>
    <row r="173" spans="1:6" x14ac:dyDescent="0.3">
      <c r="A173" s="25" t="s">
        <v>94</v>
      </c>
      <c r="B173" s="25"/>
      <c r="C173" s="25"/>
      <c r="D173" s="25"/>
      <c r="E173" s="25"/>
      <c r="F173" s="25"/>
    </row>
    <row r="174" spans="1:6" x14ac:dyDescent="0.3">
      <c r="A174" s="25" t="s">
        <v>95</v>
      </c>
      <c r="B174" s="25"/>
      <c r="C174" s="25"/>
      <c r="D174" s="25"/>
      <c r="E174" s="25"/>
      <c r="F174" s="25"/>
    </row>
    <row r="175" spans="1:6" x14ac:dyDescent="0.3">
      <c r="A175" s="25" t="s">
        <v>96</v>
      </c>
      <c r="B175" s="25"/>
      <c r="C175" s="25"/>
      <c r="D175" s="25"/>
      <c r="E175" s="25"/>
      <c r="F175" s="25"/>
    </row>
  </sheetData>
  <mergeCells count="1">
    <mergeCell ref="A1:XFD1"/>
  </mergeCells>
  <hyperlinks>
    <hyperlink ref="B14" r:id="rId1" xr:uid="{E07D2B23-4828-4C5C-A453-310282E17457}"/>
    <hyperlink ref="B15" r:id="rId2" xr:uid="{E2715088-C66B-4D3D-B8A7-7476E1BAF656}"/>
    <hyperlink ref="B16" r:id="rId3" xr:uid="{022595BC-2096-4BC3-965C-1DE00CD4D651}"/>
    <hyperlink ref="B9" r:id="rId4" xr:uid="{D2AE7995-ED6B-4DBF-B358-2D9B63E958B3}"/>
    <hyperlink ref="B17" r:id="rId5" display="Npower SAP" xr:uid="{B040A3F0-96B8-4CA5-9170-D1E7D358D092}"/>
    <hyperlink ref="B18" r:id="rId6" display="NG Repairs" xr:uid="{D14F2AF6-BFBE-453E-A6BF-6199C64EC6B1}"/>
    <hyperlink ref="B19" r:id="rId7" display="SP SAP" xr:uid="{CD243D9D-F07F-459C-9D93-E39C53273ED2}"/>
    <hyperlink ref="B21" r:id="rId8" display="CO-op customer services" xr:uid="{11417CB2-8855-49E7-ACF2-93DF00F6950E}"/>
    <hyperlink ref="B20" r:id="rId9" display="E.ON Guaranteed Standards" xr:uid="{F6D300E5-55AE-4BD5-A97D-600F98163281}"/>
    <hyperlink ref="B22" r:id="rId10" display="Ovo Guaranteed Standards" xr:uid="{60B6ADFF-2D1C-4904-AE15-F0CA530D5454}"/>
    <hyperlink ref="B23" r:id="rId11" display="BG AMR Rollout" xr:uid="{8DF59903-7600-4C75-A715-BA373DCC30D4}"/>
    <hyperlink ref="B24" r:id="rId12" xr:uid="{E1483FB7-9698-4AD0-97EE-51D0E0EADD9D}"/>
    <hyperlink ref="B25" r:id="rId13" display="British Gas Trading ltd" xr:uid="{62E2F0AC-16BF-485F-A901-61C7300DF1CE}"/>
    <hyperlink ref="B26" r:id="rId14" xr:uid="{074F2169-D641-48CF-A2D5-518EB273EA4A}"/>
    <hyperlink ref="B31" r:id="rId15" xr:uid="{528CC2FE-BD2B-499A-9B4A-9F9CC01C4FEC}"/>
    <hyperlink ref="B30" r:id="rId16" display="E (Gas &amp; Electricity) Ltd " xr:uid="{ACD48D9D-D77E-4873-84FD-3A91D27B3EF1}"/>
    <hyperlink ref="B28" r:id="rId17" xr:uid="{B6343EBD-03AC-43BF-8508-5EDFD6C0D43D}"/>
    <hyperlink ref="B32" r:id="rId18" xr:uid="{D3E4D86B-AABB-4410-96DF-F370D7EFE22D}"/>
    <hyperlink ref="B27" r:id="rId19" xr:uid="{D2FBAF69-7870-44B7-B434-122581485879}"/>
    <hyperlink ref="B34" r:id="rId20" xr:uid="{16A218BD-D016-4225-B339-918B7DE1D067}"/>
    <hyperlink ref="B35" r:id="rId21" xr:uid="{B2F0E39C-8F2C-4D3B-9ED3-389D4006D6F6}"/>
    <hyperlink ref="B36" r:id="rId22" xr:uid="{7C84C5FB-3168-4C6A-B921-77ED48EB377B}"/>
    <hyperlink ref="B39" r:id="rId23" xr:uid="{DAC4F6E8-7A82-48DF-8E75-2D48EE53B38D}"/>
    <hyperlink ref="B40" r:id="rId24" xr:uid="{9A055D37-6915-4A30-9E09-54AF282B7E93}"/>
    <hyperlink ref="B37" r:id="rId25" xr:uid="{B5B77DFD-E9AB-4ADA-AFDD-8799A8A33BDA}"/>
    <hyperlink ref="B38" r:id="rId26" xr:uid="{F8C47AB6-EF59-40AC-B9C5-0D1889F59464}"/>
    <hyperlink ref="B41" r:id="rId27" xr:uid="{25BA8DD1-5AD6-4D7E-9251-3BB04721864A}"/>
    <hyperlink ref="B42" r:id="rId28" xr:uid="{395E60AC-8488-4A44-B9E4-8E280C96E77F}"/>
    <hyperlink ref="B43" r:id="rId29" xr:uid="{628ACE2A-F940-455E-B194-F172E26174ED}"/>
    <hyperlink ref="B44" r:id="rId30" xr:uid="{6CCFF26E-FFCF-4DC4-9AB8-23AC7FE421D8}"/>
    <hyperlink ref="B45" r:id="rId31" xr:uid="{CDFEC657-700A-4273-AE0B-F80C18CC047A}"/>
    <hyperlink ref="B46" r:id="rId32" xr:uid="{976990D2-F3CD-4A53-BDF2-396788A6B3FA}"/>
    <hyperlink ref="B48" r:id="rId33" xr:uid="{3036C930-0E29-4639-96E3-5BFF6333FF71}"/>
    <hyperlink ref="B47" r:id="rId34" xr:uid="{3D64D7DD-718D-4C38-B13A-3470B2C5D4FA}"/>
    <hyperlink ref="B49" r:id="rId35" xr:uid="{B9B20C70-FB2C-483A-9D6C-D3E52E3527E5}"/>
    <hyperlink ref="B51" r:id="rId36" xr:uid="{5467A7B2-2F64-418D-86B7-9D187681F7B7}"/>
    <hyperlink ref="B52" r:id="rId37" xr:uid="{CE61EA50-9833-475B-A62F-E2F6F4D9A623}"/>
    <hyperlink ref="B54" r:id="rId38" xr:uid="{72CF6BE8-326C-40AC-8E84-C6563A1EF715}"/>
    <hyperlink ref="B33" r:id="rId39" xr:uid="{80B06B7C-0905-4D1F-99B4-DEB4AC4EB30C}"/>
    <hyperlink ref="B56" r:id="rId40" xr:uid="{C5F042CE-9528-4F28-A0B0-FF6EBC92EA28}"/>
    <hyperlink ref="B57" r:id="rId41" xr:uid="{7632F8BF-1D8E-42B8-B0ED-6824D93A4D51}"/>
    <hyperlink ref="B58" r:id="rId42" display="BG" xr:uid="{EB765C76-BF41-49D7-B17F-EB8B0C0AD4CA}"/>
    <hyperlink ref="B59" r:id="rId43" xr:uid="{24894256-6B57-40B2-937A-524826C59694}"/>
    <hyperlink ref="B61" r:id="rId44" xr:uid="{62289C64-761E-4787-9FA1-6A187108243C}"/>
    <hyperlink ref="B62" r:id="rId45" xr:uid="{6F298A11-FF7B-44F3-B2CC-9021354C4D32}"/>
    <hyperlink ref="B64" r:id="rId46" xr:uid="{4F7CA040-5EF2-40AC-BB6E-5D55E88CDF9F}"/>
    <hyperlink ref="B67:B84" r:id="rId47" display="Bristol Energy" xr:uid="{ED56D228-03C8-43DA-94E5-0F9D9E810A08}"/>
    <hyperlink ref="B53" r:id="rId48" display="https://www.ofgem.gov.uk/publications-and-updates/ofgem-closes-compliance-engagement-green-star-energy" xr:uid="{7BBC2018-F731-4B02-A00D-40210F740AA5}"/>
    <hyperlink ref="B85" r:id="rId49" xr:uid="{7FE0B3FA-3DA5-439B-87D3-BBFB718CE159}"/>
    <hyperlink ref="B55" r:id="rId50" display="E Gas and Electricity Ltd" xr:uid="{CA400720-7E10-45AB-B33C-E251E8CFDDF8}"/>
    <hyperlink ref="B60" r:id="rId51" xr:uid="{B23AC5B1-5F2F-42D5-8D67-B8C1B29ECA4C}"/>
    <hyperlink ref="B63" r:id="rId52" xr:uid="{22F25A43-1E03-447A-8086-30F89ED8909F}"/>
    <hyperlink ref="B65" r:id="rId53" xr:uid="{F8B7862B-FB5E-46A0-ABDB-B4A5CC284E04}"/>
    <hyperlink ref="B86" r:id="rId54" xr:uid="{29510FC0-4293-494F-9947-0CFC8CB8F211}"/>
    <hyperlink ref="B50" r:id="rId55" xr:uid="{7C25817A-FD48-4528-8427-2E45CA06660C}"/>
    <hyperlink ref="B88" r:id="rId56" display="National Grid Electricity Transmission (NGET)" xr:uid="{0FAAFD71-2C21-4EBA-85FA-E33B0126929A}"/>
    <hyperlink ref="B87" r:id="rId57" xr:uid="{F1E9E0FC-83FC-4D0A-B9F3-9FD7E1CA9636}"/>
    <hyperlink ref="B89" r:id="rId58" xr:uid="{96E4F964-41DB-4420-BDE9-97D5935FD1F5}"/>
    <hyperlink ref="B93" r:id="rId59" xr:uid="{045E813A-5913-446D-A176-BFAD86C52D55}"/>
    <hyperlink ref="B94" r:id="rId60" xr:uid="{13595B90-3945-40F9-A5A3-0C4CC8468DCB}"/>
    <hyperlink ref="B92" r:id="rId61" xr:uid="{3356A816-E73D-4D04-A42E-CA2ED020E550}"/>
    <hyperlink ref="B90" r:id="rId62" xr:uid="{44CBEF4B-4FFE-4AE9-9B70-469E8655530D}"/>
    <hyperlink ref="B95" r:id="rId63" xr:uid="{67BEB2A9-3A91-4332-892F-9090D1DF5913}"/>
    <hyperlink ref="B96:B111" r:id="rId64" display="Utility Point" xr:uid="{BC7B4E4D-E6BC-4E9D-8263-4F3B1DD30384}"/>
    <hyperlink ref="B115" r:id="rId65" xr:uid="{E06D0B11-263D-4B45-BF5D-EA2F2CD97C6D}"/>
    <hyperlink ref="B112" r:id="rId66" xr:uid="{888C808C-9D77-4F7B-AC66-B3FF0A1D560F}"/>
    <hyperlink ref="B113:B114" r:id="rId67" display="Storm Arwen" xr:uid="{2B5E16B7-73B7-49EC-B605-6F46CAC6B44F}"/>
    <hyperlink ref="B116" r:id="rId68" display="Shell Energy UK" xr:uid="{46E390E0-2DAD-4308-9CC7-A61FBC8490F4}"/>
    <hyperlink ref="B119" r:id="rId69" xr:uid="{9171E7CD-88DA-4BAC-9D1C-36A7C1DD002C}"/>
    <hyperlink ref="B117" r:id="rId70" xr:uid="{F70C93CB-91B4-43A3-824D-5FDDEAE53690}"/>
    <hyperlink ref="B118" r:id="rId71" xr:uid="{CA2C7D19-75A3-4EED-80FE-808BD405AC3F}"/>
    <hyperlink ref="B120" r:id="rId72" display="Drax Pumped Storage Ltd" xr:uid="{0881E11E-A714-417D-B4EC-A0889FF391FA}"/>
    <hyperlink ref="B121" r:id="rId73" xr:uid="{D69BEFFB-721C-4CD5-97F8-DC8D2B9E9138}"/>
    <hyperlink ref="B122" r:id="rId74" xr:uid="{3C802EAA-B6E6-4EC6-890E-41B82A254A88}"/>
    <hyperlink ref="B91" r:id="rId75" xr:uid="{02C449AB-552E-43B3-957F-0A1EAE5598B1}"/>
    <hyperlink ref="B123" r:id="rId76" display="E.ON Next" xr:uid="{ED0F2A21-45E8-4C86-9A73-C102B7C589E6}"/>
    <hyperlink ref="B124" r:id="rId77" xr:uid="{F6081156-8F1D-477A-9B52-0C6666B0635A}"/>
    <hyperlink ref="B125" r:id="rId78" xr:uid="{A55231BB-1B23-45A9-85C6-6A5C5FA98D4D}"/>
    <hyperlink ref="B126" r:id="rId79" xr:uid="{201296CC-164C-41F4-B4B2-562260B1C7F0}"/>
    <hyperlink ref="B127" r:id="rId80" display="Ovo Energy Ltd" xr:uid="{8DAD042A-A7AF-46A8-9813-4055A89E04AB}"/>
    <hyperlink ref="B128" r:id="rId81" display="EON Next Energy ltd" xr:uid="{5994EAF5-21B5-43DD-BADC-0B0665E3B293}"/>
    <hyperlink ref="B130" r:id="rId82" xr:uid="{C6F31B8A-DEAD-4EFF-BFEB-9DED6DCB59B1}"/>
    <hyperlink ref="B129" r:id="rId83" xr:uid="{FFFAC120-3685-4966-94F8-D09BA8DFF53A}"/>
    <hyperlink ref="B131" r:id="rId84" xr:uid="{E8DC0D24-AE66-4887-80B9-574AB8B577B0}"/>
    <hyperlink ref="B132" r:id="rId85" xr:uid="{902BBFC4-CB97-4E1C-86C5-1D073EB6214E}"/>
    <hyperlink ref="B133" r:id="rId86" display="Smart Meter cases 2022" xr:uid="{B5D7A075-1FEA-45E2-A6FD-2D76B4B7C187}"/>
    <hyperlink ref="B139" r:id="rId87" display="SP " xr:uid="{1F83A956-76CC-4AE4-B2A5-32BB532AF803}"/>
    <hyperlink ref="B134" r:id="rId88" xr:uid="{211B97DD-FD83-432F-ABED-EA2C4DBE5D55}"/>
    <hyperlink ref="B135" r:id="rId89" xr:uid="{D197C7B7-00B5-4545-B730-6AABB861406B}"/>
    <hyperlink ref="B136" r:id="rId90" display="EON" xr:uid="{09D91845-5BA0-485A-9058-98DE76180FDF}"/>
    <hyperlink ref="B137" r:id="rId91" xr:uid="{AB07D753-C41F-4F7F-94F5-5F6785BB82E1}"/>
    <hyperlink ref="B138" r:id="rId92" xr:uid="{7B56DA95-3553-4066-A34D-858363D82CF9}"/>
    <hyperlink ref="B140" r:id="rId93" xr:uid="{8AC20799-03F2-4611-B9F6-97905ECBAA2C}"/>
    <hyperlink ref="B141" r:id="rId94" xr:uid="{3CE3BAB5-AC16-4EA9-A01E-531CE5CF4D5A}"/>
    <hyperlink ref="B142" r:id="rId95" xr:uid="{C02512CD-CECD-45BE-90CB-D08D426E727A}"/>
    <hyperlink ref="B143" r:id="rId96" display="Beartice Offshore Windfarm Ltd" xr:uid="{14D3D591-CC7E-4E17-AE3E-37ACDF2D1AE3}"/>
    <hyperlink ref="B144" r:id="rId97" xr:uid="{E9D21C72-D1EB-4DBD-88CF-B72EDFFC22A8}"/>
    <hyperlink ref="B145" r:id="rId98" display="Drax (Project Jupiter)" xr:uid="{F1A7FD7F-55BB-4ED6-9EA2-C87C572BCE2D}"/>
    <hyperlink ref="B146" r:id="rId99" xr:uid="{AF091BB4-CA7D-4F44-8F5C-87B26B0E9D64}"/>
    <hyperlink ref="B147" r:id="rId100" xr:uid="{9B733197-8C6D-40D3-A6AE-D8523151B0A9}"/>
    <hyperlink ref="B148" r:id="rId101" display="E.ON Next" xr:uid="{2FC1153F-9D6D-4EE5-AF3A-BAB84398750F}"/>
    <hyperlink ref="B149" r:id="rId102" xr:uid="{0AE2A918-B41E-4799-B005-F82C35771D40}"/>
    <hyperlink ref="B151" r:id="rId103" display="EON Next Energy ltd" xr:uid="{6FCC0208-CD86-49BD-B77A-2C66F6C67075}"/>
    <hyperlink ref="B152" r:id="rId104" xr:uid="{D733329E-09FF-4CB7-9EF0-9A8E431F64AE}"/>
    <hyperlink ref="B153" r:id="rId105" display="EDF Energy Ltd" xr:uid="{CD17A4F2-AF56-424A-ADFF-388005FCBAE1}"/>
    <hyperlink ref="B154" r:id="rId106" xr:uid="{59EFB1BB-B577-4C6E-90A0-35E1FF3C821B}"/>
    <hyperlink ref="B155" r:id="rId107" xr:uid="{5933368C-9D8C-4CA6-89EA-64B34EFE4C60}"/>
    <hyperlink ref="B156" r:id="rId108" display="Ovo Energy" xr:uid="{1B54BF04-595C-409C-827D-964C44A7C2AA}"/>
    <hyperlink ref="B157" r:id="rId109" xr:uid="{E37954D1-C603-4275-969C-6DA6E625AFA9}"/>
    <hyperlink ref="B158" r:id="rId110" xr:uid="{CDBF6A05-A5F0-4BBA-BA37-C59764207D67}"/>
    <hyperlink ref="B159" r:id="rId111" xr:uid="{7BB68291-28BC-4EDB-BA6A-F0DCB7A769F6}"/>
    <hyperlink ref="B160" r:id="rId112" xr:uid="{7F55C4B7-9FE3-48BA-86FC-308BE07FB3B5}"/>
    <hyperlink ref="B150" r:id="rId113" xr:uid="{FF2F5D1B-D29C-466D-8810-71E792D4952E}"/>
    <hyperlink ref="B161" r:id="rId114" xr:uid="{F395EF6B-AA34-434D-84BF-4E795C234E79}"/>
    <hyperlink ref="B162" r:id="rId115" display="Cadent Gas Ltd" xr:uid="{54DFC6EC-5E9D-49C2-A6BB-CBB70301A6AE}"/>
    <hyperlink ref="B163" r:id="rId116" xr:uid="{72E7B26C-C5C1-46E6-9908-5FD391068D2B}"/>
    <hyperlink ref="B164" r:id="rId117" xr:uid="{EA911DCC-65BC-4FD6-92DC-8AC960C4E0EF}"/>
    <hyperlink ref="B166" r:id="rId118" xr:uid="{03677592-2FF2-46A0-9AC8-FCF81D743CE0}"/>
    <hyperlink ref="B167" r:id="rId119" xr:uid="{5E63015C-435C-4437-9CAD-9C6077BB54CC}"/>
    <hyperlink ref="B66" r:id="rId120" display="Ovo Energy" xr:uid="{7E3C6A73-E461-4AF3-A8DA-6481534F1F76}"/>
    <hyperlink ref="B168" r:id="rId121" xr:uid="{80C1ECB6-8521-40DB-9889-D36D7F7A8DC5}"/>
    <hyperlink ref="B165" r:id="rId122" xr:uid="{FBD227FF-9459-4697-B452-2DE477B2790F}"/>
    <hyperlink ref="B169" r:id="rId123" xr:uid="{24BB3C09-9A61-4EDE-8573-240279BE3AB1}"/>
    <hyperlink ref="B170" r:id="rId124" display="https://www.ofgem.gov.uk/publications/farringdon-energy-limited-fair-treatment-and-operational-capability" xr:uid="{082CC767-B77D-4EB9-8798-EA725F1485D8}"/>
  </hyperlinks>
  <pageMargins left="0.7" right="0.7" top="0.75" bottom="0.75" header="0.3" footer="0.3"/>
  <pageSetup orientation="portrait" r:id="rId125"/>
  <headerFooter>
    <oddHeader>&amp;C&amp;"Aptos"&amp;10&amp;K000000 OFFICIAL - OFGEM USE ONLY&amp;1#_x000D_</oddHeader>
    <oddFooter>&amp;C_x000D_&amp;1#&amp;"Aptos"&amp;10&amp;K000000 OFFICIAL - OFGEM USE ONLY</oddFooter>
  </headerFooter>
  <drawing r:id="rId126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9B203870D7A8E489AE7D2E38E21FA4E" ma:contentTypeVersion="16" ma:contentTypeDescription="Create a new document." ma:contentTypeScope="" ma:versionID="ce9587205881edca23748436f9a19fe1">
  <xsd:schema xmlns:xsd="http://www.w3.org/2001/XMLSchema" xmlns:xs="http://www.w3.org/2001/XMLSchema" xmlns:p="http://schemas.microsoft.com/office/2006/metadata/properties" xmlns:ns1="http://schemas.microsoft.com/sharepoint/v3" xmlns:ns2="00a1683e-d5ea-40e8-99c6-ca15b564b26a" xmlns:ns3="996c2d9a-99af-487e-8237-53b962ecc088" targetNamespace="http://schemas.microsoft.com/office/2006/metadata/properties" ma:root="true" ma:fieldsID="6d704b5a2033e1a72280a2bcbad1476c" ns1:_="" ns2:_="" ns3:_="">
    <xsd:import namespace="http://schemas.microsoft.com/sharepoint/v3"/>
    <xsd:import namespace="00a1683e-d5ea-40e8-99c6-ca15b564b26a"/>
    <xsd:import namespace="996c2d9a-99af-487e-8237-53b962ecc08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1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2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a1683e-d5ea-40e8-99c6-ca15b564b26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f1db303c-1d0a-4523-bf11-6998614b371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6c2d9a-99af-487e-8237-53b962ecc088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89fd2414-a0db-45b0-9cc2-d61b633d95fe}" ma:internalName="TaxCatchAll" ma:showField="CatchAllData" ma:web="996c2d9a-99af-487e-8237-53b962ecc08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sisl xmlns:xsi="http://www.w3.org/2001/XMLSchema-instance" xmlns:xsd="http://www.w3.org/2001/XMLSchema" xmlns="http://www.boldonjames.com/2008/01/sie/internal/label" sislVersion="0" policy="973096ae-7329-4b3b-9368-47aeba6959e1">
  <element uid="id_classification_nonbusiness" value=""/>
</sisl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0a1683e-d5ea-40e8-99c6-ca15b564b26a">
      <Terms xmlns="http://schemas.microsoft.com/office/infopath/2007/PartnerControls"/>
    </lcf76f155ced4ddcb4097134ff3c332f>
    <TaxCatchAll xmlns="996c2d9a-99af-487e-8237-53b962ecc088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31EA2C54-8D35-40E9-98D1-9A75811C1D9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00a1683e-d5ea-40e8-99c6-ca15b564b26a"/>
    <ds:schemaRef ds:uri="996c2d9a-99af-487e-8237-53b962ecc08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B054D87-D6FA-433B-9B31-69DFEEDCFC29}">
  <ds:schemaRefs>
    <ds:schemaRef ds:uri="http://www.w3.org/2001/XMLSchema"/>
    <ds:schemaRef ds:uri="http://www.boldonjames.com/2008/01/sie/internal/label"/>
  </ds:schemaRefs>
</ds:datastoreItem>
</file>

<file path=customXml/itemProps3.xml><?xml version="1.0" encoding="utf-8"?>
<ds:datastoreItem xmlns:ds="http://schemas.openxmlformats.org/officeDocument/2006/customXml" ds:itemID="{B391B99A-63E3-402F-8FD7-C7A8BED06A82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42F6CAB1-8BCA-4613-AD00-F8BBDDD28122}">
  <ds:schemaRefs>
    <ds:schemaRef ds:uri="http://schemas.microsoft.com/office/2006/metadata/properties"/>
    <ds:schemaRef ds:uri="http://schemas.microsoft.com/office/infopath/2007/PartnerControls"/>
    <ds:schemaRef ds:uri="00a1683e-d5ea-40e8-99c6-ca15b564b26a"/>
    <ds:schemaRef ds:uri="996c2d9a-99af-487e-8237-53b962ecc088"/>
    <ds:schemaRef ds:uri="http://schemas.microsoft.com/sharepoint/v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>Ofgem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Ofgem</dc:creator>
  <cp:keywords>Data</cp:keywords>
  <dc:description/>
  <cp:lastModifiedBy>Suzanne Donovan</cp:lastModifiedBy>
  <cp:revision/>
  <dcterms:created xsi:type="dcterms:W3CDTF">2018-08-02T11:53:31Z</dcterms:created>
  <dcterms:modified xsi:type="dcterms:W3CDTF">2026-04-01T15:31:50Z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b8752bf1-0330-4632-b47e-b1ee6262f23e</vt:lpwstr>
  </property>
  <property fmtid="{D5CDD505-2E9C-101B-9397-08002B2CF9AE}" pid="3" name="bjSaver">
    <vt:lpwstr>WXoYCeGbFqQc8FZh5Mhj3Bj0oqW2Gt1E</vt:lpwstr>
  </property>
  <property fmtid="{D5CDD505-2E9C-101B-9397-08002B2CF9AE}" pid="4" name="ContentTypeId">
    <vt:lpwstr>0x01010029B203870D7A8E489AE7D2E38E21FA4E</vt:lpwstr>
  </property>
  <property fmtid="{D5CDD505-2E9C-101B-9397-08002B2CF9AE}" pid="5" name="OIAssociatedTeam">
    <vt:lpwstr/>
  </property>
  <property fmtid="{D5CDD505-2E9C-101B-9397-08002B2CF9AE}" pid="6" name="bjDocumentLabelXML">
    <vt:lpwstr>&lt;?xml version="1.0" encoding="us-ascii"?&gt;&lt;sisl xmlns:xsi="http://www.w3.org/2001/XMLSchema-instance" xmlns:xsd="http://www.w3.org/2001/XMLSchema" sislVersion="0" policy="973096ae-7329-4b3b-9368-47aeba6959e1" xmlns="http://www.boldonjames.com/2008/01/sie/i</vt:lpwstr>
  </property>
  <property fmtid="{D5CDD505-2E9C-101B-9397-08002B2CF9AE}" pid="7" name="bjDocumentLabelXML-0">
    <vt:lpwstr>nternal/label"&gt;&lt;element uid="id_classification_nonbusiness" value="" /&gt;&lt;/sisl&gt;</vt:lpwstr>
  </property>
  <property fmtid="{D5CDD505-2E9C-101B-9397-08002B2CF9AE}" pid="8" name="bjDocumentSecurityLabel">
    <vt:lpwstr>OFFICIAL</vt:lpwstr>
  </property>
  <property fmtid="{D5CDD505-2E9C-101B-9397-08002B2CF9AE}" pid="9" name="MediaServiceImageTags">
    <vt:lpwstr/>
  </property>
  <property fmtid="{D5CDD505-2E9C-101B-9397-08002B2CF9AE}" pid="10" name="MSIP_Label_b9fc2afb-403a-4b65-846c-b297f9e8e2ca_Enabled">
    <vt:lpwstr>true</vt:lpwstr>
  </property>
  <property fmtid="{D5CDD505-2E9C-101B-9397-08002B2CF9AE}" pid="11" name="MSIP_Label_b9fc2afb-403a-4b65-846c-b297f9e8e2ca_SetDate">
    <vt:lpwstr>2026-02-18T15:48:06Z</vt:lpwstr>
  </property>
  <property fmtid="{D5CDD505-2E9C-101B-9397-08002B2CF9AE}" pid="12" name="MSIP_Label_b9fc2afb-403a-4b65-846c-b297f9e8e2ca_Method">
    <vt:lpwstr>Privileged</vt:lpwstr>
  </property>
  <property fmtid="{D5CDD505-2E9C-101B-9397-08002B2CF9AE}" pid="13" name="MSIP_Label_b9fc2afb-403a-4b65-846c-b297f9e8e2ca_Name">
    <vt:lpwstr>OFFICIAL - [OFGEM] USE ONLY</vt:lpwstr>
  </property>
  <property fmtid="{D5CDD505-2E9C-101B-9397-08002B2CF9AE}" pid="14" name="MSIP_Label_b9fc2afb-403a-4b65-846c-b297f9e8e2ca_SiteId">
    <vt:lpwstr>185562ad-39bc-4840-8e40-be6216340c52</vt:lpwstr>
  </property>
  <property fmtid="{D5CDD505-2E9C-101B-9397-08002B2CF9AE}" pid="15" name="MSIP_Label_b9fc2afb-403a-4b65-846c-b297f9e8e2ca_ActionId">
    <vt:lpwstr>22eae91c-3076-45d7-a42e-02a59f46ad06</vt:lpwstr>
  </property>
  <property fmtid="{D5CDD505-2E9C-101B-9397-08002B2CF9AE}" pid="16" name="MSIP_Label_b9fc2afb-403a-4b65-846c-b297f9e8e2ca_ContentBits">
    <vt:lpwstr>3</vt:lpwstr>
  </property>
  <property fmtid="{D5CDD505-2E9C-101B-9397-08002B2CF9AE}" pid="17" name="MSIP_Label_b9fc2afb-403a-4b65-846c-b297f9e8e2ca_Tag">
    <vt:lpwstr>10, 0, 1, 1</vt:lpwstr>
  </property>
</Properties>
</file>