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ofgemcloud.sharepoint.com/sites/ProcessDigitalisation/Communications_Workflow_Tables/Publication_Requests_Document_Uploads_PRD/"/>
    </mc:Choice>
  </mc:AlternateContent>
  <xr:revisionPtr revIDLastSave="0" documentId="8_{0D1E30BB-A050-4BEC-B5A5-A09A2ACEB93A}" xr6:coauthVersionLast="47" xr6:coauthVersionMax="47" xr10:uidLastSave="{00000000-0000-0000-0000-000000000000}"/>
  <bookViews>
    <workbookView xWindow="-98" yWindow="-98" windowWidth="21795" windowHeight="12975" firstSheet="14" activeTab="14" xr2:uid="{FFD22823-446D-4101-ABEC-BBFCAFC4CF03}"/>
  </bookViews>
  <sheets>
    <sheet name="Cover Sheet" sheetId="21" r:id="rId1"/>
    <sheet name="Changes Log" sheetId="22" r:id="rId2"/>
    <sheet name="All - Business Carbon Footprint" sheetId="3" r:id="rId3"/>
    <sheet name="All - Contextual metrics" sheetId="10" r:id="rId4"/>
    <sheet name="All - Environmental incidents" sheetId="17" r:id="rId5"/>
    <sheet name="All - Resource use and waste" sheetId="29" r:id="rId6"/>
    <sheet name="All - Supply chain management" sheetId="28" r:id="rId7"/>
    <sheet name="GDGT - Biomethane and green gas" sheetId="26" r:id="rId8"/>
    <sheet name="GDGT - Hydrogen blending" sheetId="27" r:id="rId9"/>
    <sheet name="ET - Elec transmission losses" sheetId="6" r:id="rId10"/>
    <sheet name="ET - FFC and transformers" sheetId="31" r:id="rId11"/>
    <sheet name="ET - SF6 and other IIGs " sheetId="23" r:id="rId12"/>
    <sheet name="ET - Visual amenity" sheetId="30" r:id="rId13"/>
    <sheet name="GD - Shrinkage" sheetId="25" r:id="rId14"/>
    <sheet name="GT - Shrinkage" sheetId="24" r:id="rId15"/>
  </sheet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2" hidden="1">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"Wide"</definedName>
    <definedName name="SAPsysID" hidden="1">"708C5W7SBKP804JT78WJ0JNKI"</definedName>
    <definedName name="SAPwbID" hidden="1">"ARS"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2" i="23" l="1"/>
  <c r="I152" i="23"/>
  <c r="J152" i="23"/>
  <c r="K152" i="23"/>
  <c r="L152" i="23"/>
  <c r="M152" i="23"/>
  <c r="N152" i="23"/>
  <c r="O152" i="23"/>
  <c r="G152" i="23"/>
  <c r="H131" i="23"/>
  <c r="I131" i="23"/>
  <c r="J131" i="23"/>
  <c r="K131" i="23"/>
  <c r="L131" i="23"/>
  <c r="M131" i="23"/>
  <c r="N131" i="23"/>
  <c r="O131" i="23"/>
  <c r="G131" i="23"/>
  <c r="H110" i="23"/>
  <c r="I110" i="23"/>
  <c r="J110" i="23"/>
  <c r="K110" i="23"/>
  <c r="L110" i="23"/>
  <c r="M110" i="23"/>
  <c r="N110" i="23"/>
  <c r="O110" i="23"/>
  <c r="G110" i="23"/>
  <c r="G89" i="23"/>
  <c r="H89" i="23"/>
  <c r="I89" i="23"/>
  <c r="J89" i="23"/>
  <c r="K89" i="23"/>
  <c r="L89" i="23"/>
  <c r="M89" i="23"/>
  <c r="N89" i="23"/>
  <c r="O89" i="23"/>
  <c r="H68" i="23"/>
  <c r="I68" i="23"/>
  <c r="J68" i="23"/>
  <c r="K68" i="23"/>
  <c r="L68" i="23"/>
  <c r="M68" i="23"/>
  <c r="N68" i="23"/>
  <c r="O68" i="23"/>
  <c r="G68" i="23"/>
  <c r="H47" i="23"/>
  <c r="I47" i="23"/>
  <c r="J47" i="23"/>
  <c r="K47" i="23"/>
  <c r="L47" i="23"/>
  <c r="M47" i="23"/>
  <c r="N47" i="23"/>
  <c r="O47" i="23"/>
  <c r="G47" i="23"/>
  <c r="H26" i="23"/>
  <c r="I26" i="23"/>
  <c r="J26" i="23"/>
  <c r="K26" i="23"/>
  <c r="L26" i="23"/>
  <c r="M26" i="23"/>
  <c r="N26" i="23"/>
  <c r="O26" i="23"/>
  <c r="G26" i="23"/>
  <c r="O142" i="23"/>
  <c r="O143" i="23" s="1"/>
  <c r="N142" i="23"/>
  <c r="N143" i="23" s="1"/>
  <c r="M142" i="23"/>
  <c r="M143" i="23" s="1"/>
  <c r="L142" i="23"/>
  <c r="L143" i="23" s="1"/>
  <c r="K142" i="23"/>
  <c r="K143" i="23" s="1"/>
  <c r="J142" i="23"/>
  <c r="J143" i="23" s="1"/>
  <c r="I142" i="23"/>
  <c r="I143" i="23" s="1"/>
  <c r="H142" i="23"/>
  <c r="H143" i="23" s="1"/>
  <c r="G142" i="23"/>
  <c r="G143" i="23" s="1"/>
  <c r="O100" i="23"/>
  <c r="O101" i="23" s="1"/>
  <c r="N100" i="23"/>
  <c r="N101" i="23" s="1"/>
  <c r="M100" i="23"/>
  <c r="M101" i="23" s="1"/>
  <c r="L100" i="23"/>
  <c r="L101" i="23" s="1"/>
  <c r="K100" i="23"/>
  <c r="K101" i="23" s="1"/>
  <c r="J100" i="23"/>
  <c r="J101" i="23" s="1"/>
  <c r="I100" i="23"/>
  <c r="I101" i="23" s="1"/>
  <c r="H100" i="23"/>
  <c r="H101" i="23" s="1"/>
  <c r="G100" i="23"/>
  <c r="G101" i="23" s="1"/>
  <c r="F13" i="29"/>
  <c r="G13" i="29"/>
  <c r="H13" i="29"/>
  <c r="I13" i="29"/>
  <c r="J13" i="29"/>
  <c r="K13" i="29"/>
  <c r="L13" i="29"/>
  <c r="M13" i="29"/>
  <c r="G40" i="3"/>
  <c r="H40" i="3"/>
  <c r="I40" i="3"/>
  <c r="J40" i="3"/>
  <c r="K40" i="3"/>
  <c r="L40" i="3"/>
  <c r="M40" i="3"/>
  <c r="N40" i="3"/>
  <c r="G41" i="3"/>
  <c r="H41" i="3"/>
  <c r="I41" i="3"/>
  <c r="J41" i="3"/>
  <c r="K41" i="3"/>
  <c r="L41" i="3"/>
  <c r="M41" i="3"/>
  <c r="N41" i="3"/>
  <c r="F40" i="3"/>
  <c r="F41" i="3"/>
  <c r="G72" i="25" l="1"/>
  <c r="H72" i="25"/>
  <c r="I72" i="25"/>
  <c r="J72" i="25"/>
  <c r="K72" i="25"/>
  <c r="L72" i="25"/>
  <c r="M72" i="25"/>
  <c r="N72" i="25"/>
  <c r="F72" i="25"/>
  <c r="G70" i="25"/>
  <c r="H70" i="25"/>
  <c r="I70" i="25"/>
  <c r="J70" i="25"/>
  <c r="K70" i="25"/>
  <c r="L70" i="25"/>
  <c r="M70" i="25"/>
  <c r="N70" i="25"/>
  <c r="F70" i="25"/>
  <c r="G49" i="25"/>
  <c r="H49" i="25"/>
  <c r="I49" i="25"/>
  <c r="J49" i="25"/>
  <c r="K49" i="25"/>
  <c r="L49" i="25"/>
  <c r="M49" i="25"/>
  <c r="N49" i="25"/>
  <c r="F49" i="25"/>
  <c r="G46" i="25"/>
  <c r="H46" i="25"/>
  <c r="I46" i="25"/>
  <c r="J46" i="25"/>
  <c r="K46" i="25"/>
  <c r="L46" i="25"/>
  <c r="M46" i="25"/>
  <c r="N46" i="25"/>
  <c r="F46" i="25"/>
  <c r="G97" i="3"/>
  <c r="H97" i="3"/>
  <c r="I97" i="3"/>
  <c r="J97" i="3"/>
  <c r="K97" i="3"/>
  <c r="L97" i="3"/>
  <c r="M97" i="3"/>
  <c r="N97" i="3"/>
  <c r="F97" i="3"/>
  <c r="G94" i="3"/>
  <c r="H94" i="3"/>
  <c r="I94" i="3"/>
  <c r="J94" i="3"/>
  <c r="K94" i="3"/>
  <c r="L94" i="3"/>
  <c r="M94" i="3"/>
  <c r="N94" i="3"/>
  <c r="F94" i="3"/>
  <c r="G91" i="3"/>
  <c r="H91" i="3"/>
  <c r="I91" i="3"/>
  <c r="J91" i="3"/>
  <c r="K91" i="3"/>
  <c r="L91" i="3"/>
  <c r="M91" i="3"/>
  <c r="N91" i="3"/>
  <c r="F91" i="3"/>
  <c r="G88" i="3"/>
  <c r="H88" i="3"/>
  <c r="I88" i="3"/>
  <c r="J88" i="3"/>
  <c r="K88" i="3"/>
  <c r="L88" i="3"/>
  <c r="M88" i="3"/>
  <c r="N88" i="3"/>
  <c r="F88" i="3"/>
  <c r="G85" i="3"/>
  <c r="H85" i="3"/>
  <c r="I85" i="3"/>
  <c r="J85" i="3"/>
  <c r="K85" i="3"/>
  <c r="L85" i="3"/>
  <c r="M85" i="3"/>
  <c r="N85" i="3"/>
  <c r="F85" i="3"/>
  <c r="G82" i="3"/>
  <c r="H82" i="3"/>
  <c r="I82" i="3"/>
  <c r="J82" i="3"/>
  <c r="K82" i="3"/>
  <c r="L82" i="3"/>
  <c r="M82" i="3"/>
  <c r="N82" i="3"/>
  <c r="F82" i="3"/>
  <c r="G79" i="3"/>
  <c r="H79" i="3"/>
  <c r="I79" i="3"/>
  <c r="J79" i="3"/>
  <c r="K79" i="3"/>
  <c r="L79" i="3"/>
  <c r="M79" i="3"/>
  <c r="N79" i="3"/>
  <c r="F79" i="3"/>
  <c r="G76" i="3"/>
  <c r="H76" i="3"/>
  <c r="I76" i="3"/>
  <c r="J76" i="3"/>
  <c r="K76" i="3"/>
  <c r="L76" i="3"/>
  <c r="M76" i="3"/>
  <c r="N76" i="3"/>
  <c r="F76" i="3"/>
  <c r="G73" i="3"/>
  <c r="H73" i="3"/>
  <c r="I73" i="3"/>
  <c r="J73" i="3"/>
  <c r="K73" i="3"/>
  <c r="L73" i="3"/>
  <c r="M73" i="3"/>
  <c r="N73" i="3"/>
  <c r="F73" i="3"/>
  <c r="G70" i="3"/>
  <c r="H70" i="3"/>
  <c r="I70" i="3"/>
  <c r="J70" i="3"/>
  <c r="K70" i="3"/>
  <c r="L70" i="3"/>
  <c r="M70" i="3"/>
  <c r="N70" i="3"/>
  <c r="F70" i="3"/>
  <c r="G62" i="3"/>
  <c r="H62" i="3"/>
  <c r="I62" i="3"/>
  <c r="J62" i="3"/>
  <c r="K62" i="3"/>
  <c r="L62" i="3"/>
  <c r="M62" i="3"/>
  <c r="N62" i="3"/>
  <c r="F62" i="3"/>
  <c r="G59" i="3"/>
  <c r="H59" i="3"/>
  <c r="I59" i="3"/>
  <c r="J59" i="3"/>
  <c r="K59" i="3"/>
  <c r="L59" i="3"/>
  <c r="M59" i="3"/>
  <c r="N59" i="3"/>
  <c r="F59" i="3"/>
  <c r="G56" i="3"/>
  <c r="H56" i="3"/>
  <c r="I56" i="3"/>
  <c r="J56" i="3"/>
  <c r="K56" i="3"/>
  <c r="L56" i="3"/>
  <c r="M56" i="3"/>
  <c r="N56" i="3"/>
  <c r="F56" i="3"/>
  <c r="G53" i="3"/>
  <c r="H53" i="3"/>
  <c r="I53" i="3"/>
  <c r="J53" i="3"/>
  <c r="K53" i="3"/>
  <c r="L53" i="3"/>
  <c r="M53" i="3"/>
  <c r="N53" i="3"/>
  <c r="F53" i="3"/>
  <c r="G50" i="3"/>
  <c r="H50" i="3"/>
  <c r="I50" i="3"/>
  <c r="J50" i="3"/>
  <c r="K50" i="3"/>
  <c r="L50" i="3"/>
  <c r="M50" i="3"/>
  <c r="N50" i="3"/>
  <c r="F50" i="3"/>
  <c r="G7" i="3"/>
  <c r="H7" i="3"/>
  <c r="I7" i="3"/>
  <c r="J7" i="3"/>
  <c r="K7" i="3"/>
  <c r="L7" i="3"/>
  <c r="M7" i="3"/>
  <c r="N7" i="3"/>
  <c r="F7" i="3"/>
  <c r="E13" i="29"/>
  <c r="F22" i="29"/>
  <c r="G22" i="29"/>
  <c r="H22" i="29"/>
  <c r="I22" i="29"/>
  <c r="J22" i="29"/>
  <c r="K22" i="29"/>
  <c r="L22" i="29"/>
  <c r="M22" i="29"/>
  <c r="E22" i="29"/>
  <c r="F10" i="29"/>
  <c r="G10" i="29"/>
  <c r="H10" i="29"/>
  <c r="I10" i="29"/>
  <c r="J10" i="29"/>
  <c r="K10" i="29"/>
  <c r="L10" i="29"/>
  <c r="M10" i="29"/>
  <c r="E10" i="29"/>
  <c r="F25" i="29"/>
  <c r="G25" i="29"/>
  <c r="H25" i="29"/>
  <c r="I25" i="29"/>
  <c r="J25" i="29"/>
  <c r="K25" i="29"/>
  <c r="L25" i="29"/>
  <c r="M25" i="29"/>
  <c r="E25" i="29"/>
  <c r="F22" i="24" l="1"/>
  <c r="G19" i="24"/>
  <c r="G22" i="24" s="1"/>
  <c r="H19" i="24"/>
  <c r="H22" i="24" s="1"/>
  <c r="I19" i="24"/>
  <c r="I22" i="24" s="1"/>
  <c r="J19" i="24"/>
  <c r="J22" i="24" s="1"/>
  <c r="K19" i="24"/>
  <c r="K22" i="24" s="1"/>
  <c r="L19" i="24"/>
  <c r="M19" i="24"/>
  <c r="N19" i="24"/>
  <c r="F19" i="24"/>
  <c r="N22" i="24"/>
  <c r="M22" i="24"/>
  <c r="L22" i="24"/>
  <c r="G64" i="25" l="1"/>
  <c r="G71" i="25" s="1"/>
  <c r="H64" i="25"/>
  <c r="H71" i="25" s="1"/>
  <c r="I64" i="25"/>
  <c r="I71" i="25" s="1"/>
  <c r="J64" i="25"/>
  <c r="J71" i="25" s="1"/>
  <c r="K64" i="25"/>
  <c r="K71" i="25" s="1"/>
  <c r="L64" i="25"/>
  <c r="L71" i="25" s="1"/>
  <c r="M64" i="25"/>
  <c r="M71" i="25" s="1"/>
  <c r="N64" i="25"/>
  <c r="N71" i="25" s="1"/>
  <c r="F64" i="25"/>
  <c r="F71" i="25" s="1"/>
  <c r="G19" i="25"/>
  <c r="H19" i="25"/>
  <c r="I19" i="25"/>
  <c r="J19" i="25"/>
  <c r="K19" i="25"/>
  <c r="L19" i="25"/>
  <c r="M19" i="25"/>
  <c r="N19" i="25"/>
  <c r="F19" i="25"/>
  <c r="G38" i="3"/>
  <c r="H38" i="3"/>
  <c r="I38" i="3"/>
  <c r="J38" i="3"/>
  <c r="K38" i="3"/>
  <c r="L38" i="3"/>
  <c r="M38" i="3"/>
  <c r="N38" i="3"/>
  <c r="F38" i="3"/>
  <c r="G33" i="3"/>
  <c r="H33" i="3"/>
  <c r="I33" i="3"/>
  <c r="J33" i="3"/>
  <c r="K33" i="3"/>
  <c r="L33" i="3"/>
  <c r="M33" i="3"/>
  <c r="N33" i="3"/>
  <c r="F33" i="3"/>
  <c r="G25" i="3"/>
  <c r="H25" i="3"/>
  <c r="I25" i="3"/>
  <c r="J25" i="3"/>
  <c r="K25" i="3"/>
  <c r="L25" i="3"/>
  <c r="M25" i="3"/>
  <c r="N25" i="3"/>
  <c r="F25" i="3"/>
  <c r="G21" i="3"/>
  <c r="H21" i="3"/>
  <c r="I21" i="3"/>
  <c r="J21" i="3"/>
  <c r="K21" i="3"/>
  <c r="L21" i="3"/>
  <c r="M21" i="3"/>
  <c r="N21" i="3"/>
  <c r="F21" i="3"/>
  <c r="G14" i="3"/>
  <c r="H14" i="3"/>
  <c r="I14" i="3"/>
  <c r="J14" i="3"/>
  <c r="K14" i="3"/>
  <c r="L14" i="3"/>
  <c r="M14" i="3"/>
  <c r="N14" i="3"/>
  <c r="F14" i="3"/>
  <c r="G107" i="3"/>
  <c r="H107" i="3"/>
  <c r="I107" i="3"/>
  <c r="J107" i="3"/>
  <c r="K107" i="3"/>
  <c r="L107" i="3"/>
  <c r="M107" i="3"/>
  <c r="N107" i="3"/>
  <c r="F107" i="3"/>
  <c r="G27" i="3" l="1"/>
  <c r="G28" i="3"/>
  <c r="F28" i="3"/>
  <c r="F27" i="3"/>
  <c r="N28" i="3"/>
  <c r="N27" i="3"/>
  <c r="M28" i="3"/>
  <c r="M27" i="3"/>
  <c r="L28" i="3"/>
  <c r="L27" i="3"/>
  <c r="K28" i="3"/>
  <c r="K27" i="3"/>
  <c r="J27" i="3"/>
  <c r="J28" i="3"/>
  <c r="I27" i="3"/>
  <c r="I28" i="3"/>
  <c r="H27" i="3"/>
  <c r="H28" i="3"/>
  <c r="G121" i="23"/>
  <c r="G122" i="23" s="1"/>
  <c r="H121" i="23"/>
  <c r="H122" i="23" s="1"/>
  <c r="I121" i="23"/>
  <c r="I122" i="23" s="1"/>
  <c r="J121" i="23"/>
  <c r="J122" i="23" s="1"/>
  <c r="K121" i="23"/>
  <c r="K122" i="23" s="1"/>
  <c r="L121" i="23"/>
  <c r="L122" i="23" s="1"/>
  <c r="M121" i="23"/>
  <c r="M122" i="23" s="1"/>
  <c r="N121" i="23"/>
  <c r="N122" i="23" s="1"/>
  <c r="O121" i="23"/>
  <c r="O122" i="23" s="1"/>
  <c r="N59" i="25" l="1"/>
  <c r="N69" i="25" s="1"/>
  <c r="M59" i="25"/>
  <c r="M69" i="25" s="1"/>
  <c r="L59" i="25"/>
  <c r="L69" i="25" s="1"/>
  <c r="K59" i="25"/>
  <c r="K69" i="25" s="1"/>
  <c r="J59" i="25"/>
  <c r="J69" i="25" s="1"/>
  <c r="I59" i="25"/>
  <c r="I69" i="25" s="1"/>
  <c r="H59" i="25"/>
  <c r="H69" i="25" s="1"/>
  <c r="G59" i="25"/>
  <c r="G69" i="25" s="1"/>
  <c r="F59" i="25"/>
  <c r="F69" i="25" s="1"/>
  <c r="N41" i="25"/>
  <c r="M41" i="25"/>
  <c r="L41" i="25"/>
  <c r="K41" i="25"/>
  <c r="J41" i="25"/>
  <c r="I41" i="25"/>
  <c r="H41" i="25"/>
  <c r="G41" i="25"/>
  <c r="F41" i="25"/>
  <c r="N37" i="25"/>
  <c r="M37" i="25"/>
  <c r="L37" i="25"/>
  <c r="K37" i="25"/>
  <c r="J37" i="25"/>
  <c r="I37" i="25"/>
  <c r="H37" i="25"/>
  <c r="G37" i="25"/>
  <c r="F37" i="25"/>
  <c r="N30" i="25"/>
  <c r="M30" i="25"/>
  <c r="L30" i="25"/>
  <c r="K30" i="25"/>
  <c r="J30" i="25"/>
  <c r="I30" i="25"/>
  <c r="H30" i="25"/>
  <c r="G30" i="25"/>
  <c r="F30" i="25"/>
  <c r="N27" i="25"/>
  <c r="M27" i="25"/>
  <c r="L27" i="25"/>
  <c r="K27" i="25"/>
  <c r="J27" i="25"/>
  <c r="I27" i="25"/>
  <c r="H27" i="25"/>
  <c r="G27" i="25"/>
  <c r="F27" i="25"/>
  <c r="N12" i="25"/>
  <c r="M12" i="25"/>
  <c r="L12" i="25"/>
  <c r="K12" i="25"/>
  <c r="J12" i="25"/>
  <c r="I12" i="25"/>
  <c r="H12" i="25"/>
  <c r="G12" i="25"/>
  <c r="F12" i="25"/>
  <c r="O79" i="23"/>
  <c r="O80" i="23" s="1"/>
  <c r="N79" i="23"/>
  <c r="N80" i="23" s="1"/>
  <c r="M79" i="23"/>
  <c r="M80" i="23" s="1"/>
  <c r="L79" i="23"/>
  <c r="L80" i="23" s="1"/>
  <c r="K79" i="23"/>
  <c r="K80" i="23" s="1"/>
  <c r="J79" i="23"/>
  <c r="J80" i="23" s="1"/>
  <c r="I79" i="23"/>
  <c r="I80" i="23" s="1"/>
  <c r="H79" i="23"/>
  <c r="H80" i="23" s="1"/>
  <c r="G79" i="23"/>
  <c r="G80" i="23" s="1"/>
  <c r="O58" i="23"/>
  <c r="O59" i="23" s="1"/>
  <c r="N58" i="23"/>
  <c r="N59" i="23" s="1"/>
  <c r="M58" i="23"/>
  <c r="M59" i="23" s="1"/>
  <c r="L58" i="23"/>
  <c r="L59" i="23" s="1"/>
  <c r="K58" i="23"/>
  <c r="K59" i="23" s="1"/>
  <c r="J58" i="23"/>
  <c r="J59" i="23" s="1"/>
  <c r="I58" i="23"/>
  <c r="I59" i="23" s="1"/>
  <c r="H58" i="23"/>
  <c r="H59" i="23" s="1"/>
  <c r="G58" i="23"/>
  <c r="G59" i="23" s="1"/>
  <c r="O37" i="23"/>
  <c r="O38" i="23" s="1"/>
  <c r="N37" i="23"/>
  <c r="N38" i="23" s="1"/>
  <c r="M37" i="23"/>
  <c r="M38" i="23" s="1"/>
  <c r="L37" i="23"/>
  <c r="L38" i="23" s="1"/>
  <c r="K37" i="23"/>
  <c r="K38" i="23" s="1"/>
  <c r="J37" i="23"/>
  <c r="J38" i="23" s="1"/>
  <c r="I37" i="23"/>
  <c r="I38" i="23" s="1"/>
  <c r="H37" i="23"/>
  <c r="H38" i="23" s="1"/>
  <c r="G37" i="23"/>
  <c r="G38" i="23" s="1"/>
  <c r="O16" i="23"/>
  <c r="O17" i="23" s="1"/>
  <c r="N16" i="23"/>
  <c r="N17" i="23" s="1"/>
  <c r="M16" i="23"/>
  <c r="M17" i="23" s="1"/>
  <c r="L16" i="23"/>
  <c r="L17" i="23" s="1"/>
  <c r="K16" i="23"/>
  <c r="K17" i="23" s="1"/>
  <c r="J16" i="23"/>
  <c r="J17" i="23" s="1"/>
  <c r="I16" i="23"/>
  <c r="I17" i="23" s="1"/>
  <c r="H16" i="23"/>
  <c r="H17" i="23" s="1"/>
  <c r="G16" i="23"/>
  <c r="G17" i="23" s="1"/>
  <c r="G100" i="3" l="1"/>
  <c r="G99" i="3"/>
  <c r="I100" i="3"/>
  <c r="I99" i="3"/>
  <c r="H100" i="3"/>
  <c r="H99" i="3"/>
  <c r="F99" i="3"/>
  <c r="N99" i="3"/>
  <c r="M99" i="3"/>
  <c r="L99" i="3"/>
  <c r="K99" i="3"/>
  <c r="J99" i="3"/>
  <c r="F100" i="3"/>
  <c r="N100" i="3"/>
  <c r="M100" i="3"/>
  <c r="L100" i="3"/>
  <c r="K100" i="3"/>
  <c r="J100" i="3"/>
  <c r="N45" i="25"/>
  <c r="F48" i="25"/>
  <c r="G48" i="25"/>
  <c r="H48" i="25"/>
  <c r="I48" i="25"/>
  <c r="F45" i="25"/>
  <c r="J48" i="25"/>
  <c r="G45" i="25"/>
  <c r="K48" i="25"/>
  <c r="H45" i="25"/>
  <c r="L48" i="25"/>
  <c r="I45" i="25"/>
  <c r="M48" i="25"/>
  <c r="J45" i="25"/>
  <c r="N48" i="25"/>
  <c r="K45" i="25"/>
  <c r="L45" i="25"/>
  <c r="M45" i="25"/>
  <c r="A6" i="22"/>
  <c r="K42" i="3" l="1"/>
  <c r="J43" i="3"/>
  <c r="I43" i="3"/>
  <c r="H43" i="3"/>
  <c r="G43" i="3"/>
  <c r="L43" i="3"/>
  <c r="L42" i="3"/>
  <c r="M43" i="3"/>
  <c r="M42" i="3"/>
  <c r="F43" i="3"/>
  <c r="F42" i="3"/>
  <c r="N42" i="3" l="1"/>
  <c r="N43" i="3"/>
  <c r="H42" i="3"/>
  <c r="I42" i="3"/>
  <c r="K43" i="3"/>
  <c r="G42" i="3"/>
  <c r="J42" i="3"/>
</calcChain>
</file>

<file path=xl/sharedStrings.xml><?xml version="1.0" encoding="utf-8"?>
<sst xmlns="http://schemas.openxmlformats.org/spreadsheetml/2006/main" count="1672" uniqueCount="287">
  <si>
    <t>Annual Environment Report</t>
  </si>
  <si>
    <t>Version</t>
  </si>
  <si>
    <t>Version 1.0</t>
  </si>
  <si>
    <t>Network Name:</t>
  </si>
  <si>
    <t>Reporting year (eg, enter 2027 for 2026/27):</t>
  </si>
  <si>
    <t>Navigation</t>
  </si>
  <si>
    <t>All - Business Carbon Footprint</t>
  </si>
  <si>
    <t>All - Contextual metrics</t>
  </si>
  <si>
    <t>All - Environmental incidents</t>
  </si>
  <si>
    <t>All - Resource use and waste</t>
  </si>
  <si>
    <t>All - Supply chain management</t>
  </si>
  <si>
    <t>GDGT - Biomethane and green gas</t>
  </si>
  <si>
    <t>GDGT - Hydrogen blending</t>
  </si>
  <si>
    <t>ET - Elec transmission losses</t>
  </si>
  <si>
    <t>ET - FFC and transformers</t>
  </si>
  <si>
    <t xml:space="preserve">ET - SF6 and other IIGs </t>
  </si>
  <si>
    <t>ET - Visual amenity</t>
  </si>
  <si>
    <t>GD - Shrinkage</t>
  </si>
  <si>
    <t>GT - Shrinkage</t>
  </si>
  <si>
    <t>Network Name</t>
  </si>
  <si>
    <t>NGET</t>
  </si>
  <si>
    <t>SHET</t>
  </si>
  <si>
    <t>SPT</t>
  </si>
  <si>
    <t>NGT</t>
  </si>
  <si>
    <t>Cadent</t>
  </si>
  <si>
    <t>NGN</t>
  </si>
  <si>
    <t>SGN</t>
  </si>
  <si>
    <t>WWU</t>
  </si>
  <si>
    <t>Reporting year</t>
  </si>
  <si>
    <t>Key</t>
  </si>
  <si>
    <t>Input cells</t>
  </si>
  <si>
    <t>Within worksheet formula cells (eg totals, averages)</t>
  </si>
  <si>
    <t>No Input</t>
  </si>
  <si>
    <t>Descriptions and pack data</t>
  </si>
  <si>
    <t>For Ofgem to log changes that are made to the template</t>
  </si>
  <si>
    <t>Date</t>
  </si>
  <si>
    <t>Author</t>
  </si>
  <si>
    <t>Amendment (inc cell reference)</t>
  </si>
  <si>
    <t>Ofgem</t>
  </si>
  <si>
    <t>Publication of document for RIIO-3.</t>
  </si>
  <si>
    <t>RIIO-2</t>
  </si>
  <si>
    <t>RIIO-3</t>
  </si>
  <si>
    <t>Scope</t>
  </si>
  <si>
    <t>Category</t>
  </si>
  <si>
    <t>Sub-Category</t>
  </si>
  <si>
    <t>Unit</t>
  </si>
  <si>
    <t>2022/2023</t>
  </si>
  <si>
    <t>2023/2024</t>
  </si>
  <si>
    <t>2024/2025</t>
  </si>
  <si>
    <t>2025/2026</t>
  </si>
  <si>
    <t>2026/2027</t>
  </si>
  <si>
    <t>2027/2028</t>
  </si>
  <si>
    <t>2028/2029</t>
  </si>
  <si>
    <t>2029/2030</t>
  </si>
  <si>
    <t>2030/2031</t>
  </si>
  <si>
    <t>Scope 1</t>
  </si>
  <si>
    <t>Operational Transport</t>
  </si>
  <si>
    <t>Direct commercial vehicles</t>
  </si>
  <si>
    <t>tCO2e</t>
  </si>
  <si>
    <t>Business mileage</t>
  </si>
  <si>
    <t>Spare</t>
  </si>
  <si>
    <t>Total</t>
  </si>
  <si>
    <t>Fugitive Emissions (where these are not reported on as part of shrinkage)</t>
  </si>
  <si>
    <t>SF6</t>
  </si>
  <si>
    <t>Leak detection &amp; repair</t>
  </si>
  <si>
    <t>Pipeline &amp; AGIs</t>
  </si>
  <si>
    <t>&lt;INSERT OTHER IIGs/gases as required&gt;</t>
  </si>
  <si>
    <t>Venting Emissions (where these are not reported on as part of shrinkage)</t>
  </si>
  <si>
    <t>Venting (compressor only)</t>
  </si>
  <si>
    <t>Pipeline venting</t>
  </si>
  <si>
    <t>PIG trap venting</t>
  </si>
  <si>
    <t>Devices, maintenance and inspection</t>
  </si>
  <si>
    <t>Incidents</t>
  </si>
  <si>
    <t>NRO vents</t>
  </si>
  <si>
    <t>Fuel Combustion</t>
  </si>
  <si>
    <t xml:space="preserve">Diesel </t>
  </si>
  <si>
    <t>Natural Gas</t>
  </si>
  <si>
    <t>Other fuels</t>
  </si>
  <si>
    <t>Shrinkage</t>
  </si>
  <si>
    <t>Total Scope 1 emissions (excluding Shrinkage)</t>
  </si>
  <si>
    <t>Total Scope 1 emissions (including Shrinkage)</t>
  </si>
  <si>
    <t>Scope 2</t>
  </si>
  <si>
    <t>Electricity consumption - Electricity Purchased - Location based</t>
  </si>
  <si>
    <t>Office/depot</t>
  </si>
  <si>
    <t>Substation electricity</t>
  </si>
  <si>
    <t>Gas infrastructure sites</t>
  </si>
  <si>
    <t>EVs</t>
  </si>
  <si>
    <t>Electricity consumption - Electricity Purchased - Market based</t>
  </si>
  <si>
    <t>Electricity Transmission Losses</t>
  </si>
  <si>
    <t>Total Scope 1 and 2 (location based) Emissions (including Electricity Transmission Losses and/or Shrinkage)</t>
  </si>
  <si>
    <t>Total Scope 1 and 2 (market based) Emissions (including Electricity Transmission Losses and/or Shrinkage)</t>
  </si>
  <si>
    <t>Total Scope 1 and 2 (location based) Emissions (excluding Electricity Transmission Losses and/or Shrinkage)</t>
  </si>
  <si>
    <t>Total Scope 1 and 2 (market based) Emissions (excluding Electricity Transmission Losses and/or Shrinkage)</t>
  </si>
  <si>
    <t>Target (reduction)</t>
  </si>
  <si>
    <t>%</t>
  </si>
  <si>
    <t>Actual (reduction)</t>
  </si>
  <si>
    <t>Scope 3</t>
  </si>
  <si>
    <t>Purchased goods and services</t>
  </si>
  <si>
    <t>Capital goods</t>
  </si>
  <si>
    <t>Fuel and energy related activities</t>
  </si>
  <si>
    <t>Upstream transportation and distribution</t>
  </si>
  <si>
    <t>Waste generated in operations</t>
  </si>
  <si>
    <t>Business Travel</t>
  </si>
  <si>
    <t>Contractor vehicles</t>
  </si>
  <si>
    <t>Private vehicles</t>
  </si>
  <si>
    <t>Rail</t>
  </si>
  <si>
    <t>Air</t>
  </si>
  <si>
    <t>Ferry</t>
  </si>
  <si>
    <t>Employee commuting</t>
  </si>
  <si>
    <t>Upstream leased assets</t>
  </si>
  <si>
    <t>Downstream transportation and distribution</t>
  </si>
  <si>
    <t>Processing of sold products</t>
  </si>
  <si>
    <t>Use of sold products (excluding Electricity Transmission Losses)</t>
  </si>
  <si>
    <t>End-of-life treatment of sold products</t>
  </si>
  <si>
    <t>Downstream leased assets</t>
  </si>
  <si>
    <t>Franchises</t>
  </si>
  <si>
    <t>Investments</t>
  </si>
  <si>
    <t>Electricity Transmission Losses and/or Shrinkage (where reported on in Scope 3)</t>
  </si>
  <si>
    <t>Scope 3 emissions (including Losses and/or Shrinkage (where reported on in Scope 3)</t>
  </si>
  <si>
    <t>Scope 3 emissions (excluding Losses and/or Shrinkage (where reported on in Scope 3)</t>
  </si>
  <si>
    <t>Carbon Offsets</t>
  </si>
  <si>
    <t>National</t>
  </si>
  <si>
    <t>International</t>
  </si>
  <si>
    <t>Number of connections</t>
  </si>
  <si>
    <t>#</t>
  </si>
  <si>
    <t>Network employees</t>
  </si>
  <si>
    <t>FTE</t>
  </si>
  <si>
    <t>Network Size (inc. underwater cables)</t>
  </si>
  <si>
    <t>Km</t>
  </si>
  <si>
    <t>Annual Revenue</t>
  </si>
  <si>
    <t>£</t>
  </si>
  <si>
    <t>Capex</t>
  </si>
  <si>
    <t>Throughput (GD and GT only)</t>
  </si>
  <si>
    <t>GWh</t>
  </si>
  <si>
    <t xml:space="preserve">Total number of environmental incidents reported to regulatory authorities </t>
  </si>
  <si>
    <t>[Licensee to define incident type]</t>
  </si>
  <si>
    <t>Sub-category</t>
  </si>
  <si>
    <t>Waste Destination - Non Hazardous/Non Special</t>
  </si>
  <si>
    <t>Total Waste Produced directly by Licensee</t>
  </si>
  <si>
    <t>Tonnes</t>
  </si>
  <si>
    <t>Recovery</t>
  </si>
  <si>
    <t>% Reused</t>
  </si>
  <si>
    <t>% Recycled</t>
  </si>
  <si>
    <t>% Energy from Waste</t>
  </si>
  <si>
    <t>% Other Recovery</t>
  </si>
  <si>
    <t>Total %</t>
  </si>
  <si>
    <t>Disposal</t>
  </si>
  <si>
    <t>% Landfill</t>
  </si>
  <si>
    <t>% Other Disposal</t>
  </si>
  <si>
    <t>Other</t>
  </si>
  <si>
    <t>Other %</t>
  </si>
  <si>
    <t>Waste Destination - Hazardous/Special</t>
  </si>
  <si>
    <t>Target by end of RIIO-3</t>
  </si>
  <si>
    <t>Supply Chain Management</t>
  </si>
  <si>
    <t>Percentage of suppliers meeting licensee's environmental supplier code</t>
  </si>
  <si>
    <t>Cumulative % by Annual Spend</t>
  </si>
  <si>
    <t>Biomethane connections</t>
  </si>
  <si>
    <t>Enquiries</t>
  </si>
  <si>
    <t>Number</t>
  </si>
  <si>
    <t>Connection studies</t>
  </si>
  <si>
    <t>Capacity of connection studies</t>
  </si>
  <si>
    <t>SCMH</t>
  </si>
  <si>
    <t>Connections</t>
  </si>
  <si>
    <t>Capacity connected</t>
  </si>
  <si>
    <t>Volume (energy value) of biomethane injected</t>
  </si>
  <si>
    <t>GD only: Average monthly flow rate (all connections)</t>
  </si>
  <si>
    <t>Other Green Gas</t>
  </si>
  <si>
    <t>Volume (energy value) of other green gas injected</t>
  </si>
  <si>
    <t>Hydrogen blending</t>
  </si>
  <si>
    <t>Volume of hydrogen blended (energy value)</t>
  </si>
  <si>
    <t>Number of blending sites</t>
  </si>
  <si>
    <t>Capacity for blending</t>
  </si>
  <si>
    <t>Average blending ratio of hydrogen</t>
  </si>
  <si>
    <t>Blending ratio of hydrogen (site-level)</t>
  </si>
  <si>
    <t>[Site - please expand table where necessary)</t>
  </si>
  <si>
    <t>Colour of hydrogen blended</t>
  </si>
  <si>
    <t>[Colour - please expand table where necessary]</t>
  </si>
  <si>
    <t>RIIO-3 reduction target</t>
  </si>
  <si>
    <t>Annual losses</t>
  </si>
  <si>
    <t>TWh</t>
  </si>
  <si>
    <t>Share of total electricity transmitted</t>
  </si>
  <si>
    <t xml:space="preserve">Losses per kilometre of Network </t>
  </si>
  <si>
    <t>Interventions</t>
  </si>
  <si>
    <t>Description</t>
  </si>
  <si>
    <t>[DO NOT DELETE IF NOT USED]</t>
  </si>
  <si>
    <t>MWh</t>
  </si>
  <si>
    <t>FFC and Transformers</t>
  </si>
  <si>
    <t>Oil in Service</t>
  </si>
  <si>
    <t>Litres</t>
  </si>
  <si>
    <t>Cable Oil Top Up</t>
  </si>
  <si>
    <t xml:space="preserve">Transformer Oil Top Up </t>
  </si>
  <si>
    <t>Fluid Used to Top Up Cables as a percentage of volume in service</t>
  </si>
  <si>
    <t>Fluid Used to Top Up Transformers as a percentage of volume in service</t>
  </si>
  <si>
    <t>Removal [and/or refurbishment] of FFC</t>
  </si>
  <si>
    <t>km</t>
  </si>
  <si>
    <t>Leak Reduction</t>
  </si>
  <si>
    <t>Oil Recovered</t>
  </si>
  <si>
    <t>Voltage</t>
  </si>
  <si>
    <t xml:space="preserve">Emissions </t>
  </si>
  <si>
    <t>N/A</t>
  </si>
  <si>
    <t>IIG emissions</t>
  </si>
  <si>
    <t xml:space="preserve">Total annual IIG emissions </t>
  </si>
  <si>
    <t>Annual IIG emissions target</t>
  </si>
  <si>
    <t>400kV</t>
  </si>
  <si>
    <t>SF6 emissions</t>
  </si>
  <si>
    <t>Leakage (per annum)</t>
  </si>
  <si>
    <t>kg</t>
  </si>
  <si>
    <t>Leakage rate (% of inventory)</t>
  </si>
  <si>
    <t>Interventions (per annum)</t>
  </si>
  <si>
    <t xml:space="preserve">Impact of Interventions </t>
  </si>
  <si>
    <t xml:space="preserve">Non-SF6 IIG emissions </t>
  </si>
  <si>
    <t>Impact of Interventions - emissions avoided</t>
  </si>
  <si>
    <t>Total IIG emissions</t>
  </si>
  <si>
    <t>Inventory</t>
  </si>
  <si>
    <t xml:space="preserve">SF6 inventory </t>
  </si>
  <si>
    <t>Total no. of assets containing SF6</t>
  </si>
  <si>
    <t>Total amount of SF6 on network</t>
  </si>
  <si>
    <t>No. of SF6 assets replaced (per annum)</t>
  </si>
  <si>
    <t xml:space="preserve">Amount of recycled SF6 re-introduced to network  </t>
  </si>
  <si>
    <t xml:space="preserve">Amount of virgin SF6 added to network </t>
  </si>
  <si>
    <t>Non-SF6 IIG inventory</t>
  </si>
  <si>
    <t>Total no. of assets containing IIG alternatives</t>
  </si>
  <si>
    <t>Total amount of non-SF6 IIGs on network</t>
  </si>
  <si>
    <t>No. of non-SF6 IIG assets replaced (per annum)</t>
  </si>
  <si>
    <t>IIG inventory</t>
  </si>
  <si>
    <t>% of IIG assets containing SF6 (% of bank)</t>
  </si>
  <si>
    <t>275kV</t>
  </si>
  <si>
    <t>220kV</t>
  </si>
  <si>
    <t>132kV</t>
  </si>
  <si>
    <t>66kV</t>
  </si>
  <si>
    <t>33kV</t>
  </si>
  <si>
    <t>X</t>
  </si>
  <si>
    <t>Sub-Category (where applicable)</t>
  </si>
  <si>
    <t>Unit of Measure</t>
  </si>
  <si>
    <t>Alternatives</t>
  </si>
  <si>
    <t>IIG Name [DO NOT DELETE IF  NOT USED]</t>
  </si>
  <si>
    <t>No of assets with IIG</t>
  </si>
  <si>
    <t>Amount of IIG</t>
  </si>
  <si>
    <t>Global Warming Potential of IIG</t>
  </si>
  <si>
    <t>CO2 Comparison Constant</t>
  </si>
  <si>
    <t>Leakage</t>
  </si>
  <si>
    <t>Units</t>
  </si>
  <si>
    <t>Visual Amenity Scheme</t>
  </si>
  <si>
    <t xml:space="preserve">The number of LEIPs commenced in the Regulatory year </t>
  </si>
  <si>
    <t xml:space="preserve">The amount of funding the TO expects to be allocated to each LEIP commenced </t>
  </si>
  <si>
    <t>£m</t>
  </si>
  <si>
    <t>Modelled shrinkage data</t>
  </si>
  <si>
    <t>Catgegory</t>
  </si>
  <si>
    <t>Leakage volumes</t>
  </si>
  <si>
    <t>Low Pressure Mains</t>
  </si>
  <si>
    <t>Medium Pressure Mains</t>
  </si>
  <si>
    <t>Services</t>
  </si>
  <si>
    <t>AGIs</t>
  </si>
  <si>
    <t>Interference</t>
  </si>
  <si>
    <t>Target Total</t>
  </si>
  <si>
    <t>Other shrinkage volumes</t>
  </si>
  <si>
    <t>Own use</t>
  </si>
  <si>
    <t>Theft</t>
  </si>
  <si>
    <t>Shrinkage reduction drivers</t>
  </si>
  <si>
    <t>Pressure Management</t>
  </si>
  <si>
    <t>Conditioning</t>
  </si>
  <si>
    <t>Repex</t>
  </si>
  <si>
    <t>Conversion factor: 1373tCO2e/GWh</t>
  </si>
  <si>
    <t>Target total</t>
  </si>
  <si>
    <t>Baseline</t>
  </si>
  <si>
    <t>Observed shrinkage data</t>
  </si>
  <si>
    <t>Low Pressure Leakage</t>
  </si>
  <si>
    <t>Medium Pressure Leakage</t>
  </si>
  <si>
    <t>Advanced Leakage Detection Survey Coverage</t>
  </si>
  <si>
    <t>Low Pressure (LP) Network Surveyed</t>
  </si>
  <si>
    <t>Medium Pressure (MP) Network Surveyed</t>
  </si>
  <si>
    <t>Total LP and MP Networks Surveyed</t>
  </si>
  <si>
    <t>Accessible Mains Surveyed</t>
  </si>
  <si>
    <t>Iron Mains Surveyed</t>
  </si>
  <si>
    <t>Mains Inaccessible</t>
  </si>
  <si>
    <t>NTS Shrinkage</t>
  </si>
  <si>
    <t>Compressor Fuel Usage</t>
  </si>
  <si>
    <t>of which electricity</t>
  </si>
  <si>
    <t>of which gas</t>
  </si>
  <si>
    <t>Unaccounted for Gas (post-reconciliation)</t>
  </si>
  <si>
    <t>of which identified metering errors (post-reconciliation)</t>
  </si>
  <si>
    <t>Calorific Value Shrinkage</t>
  </si>
  <si>
    <t>Venting from compressors</t>
  </si>
  <si>
    <t>Saved gas recompressed from pipeline maintenance work</t>
  </si>
  <si>
    <t>Vented gas during pipeline maintenance work</t>
  </si>
  <si>
    <t>Projects completed to investigate UAG</t>
  </si>
  <si>
    <t xml:space="preserve">Total reconciled UAG following project investigation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</si>
</sst>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_-;\-* #,##0.0_-;_-* &quot;-&quot;?_-;_-@_-"/>
    <numFmt numFmtId="165" formatCode="0.0"/>
    <numFmt numFmtId="166" formatCode="#,##0.0_);\(#,##0.0\);\-_)"/>
    <numFmt numFmtId="167" formatCode="dd\ mmm\ yyyy"/>
    <numFmt numFmtId="168" formatCode="_(* #,##0_);_(* \(#,##0\);_(* &quot;-&quot;_);_(@_)"/>
  </numFmts>
  <fonts count="2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sz val="11"/>
      <color rgb="FFFF0000"/>
      <name val="Aptos Narrow"/>
      <family val="2"/>
      <scheme val="minor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color rgb="FF950000"/>
      <name val="Verdana"/>
      <family val="2"/>
    </font>
    <font>
      <u/>
      <sz val="11"/>
      <color theme="10"/>
      <name val="Aptos Narrow"/>
      <family val="2"/>
      <scheme val="minor"/>
    </font>
    <font>
      <u/>
      <sz val="10"/>
      <name val="Verdana"/>
      <family val="2"/>
    </font>
    <font>
      <sz val="11"/>
      <name val="CG Omeg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color rgb="FF950000"/>
      <name val="Verdana"/>
      <family val="2"/>
    </font>
    <font>
      <sz val="10"/>
      <color theme="1"/>
      <name val="Verdana"/>
      <family val="2"/>
    </font>
    <font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8DB4E2"/>
        <bgColor indexed="64"/>
      </patternFill>
    </fill>
    <fill>
      <patternFill patternType="darkUp">
        <fgColor theme="0" tint="-0.149967955565050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0" fontId="10" fillId="0" borderId="0"/>
    <xf numFmtId="0" fontId="16" fillId="0" borderId="0"/>
    <xf numFmtId="0" fontId="10" fillId="0" borderId="0"/>
    <xf numFmtId="0" fontId="20" fillId="0" borderId="0"/>
    <xf numFmtId="9" fontId="23" fillId="0" borderId="0" applyFont="0" applyFill="0" applyBorder="0" applyAlignment="0" applyProtection="0"/>
  </cellStyleXfs>
  <cellXfs count="200">
    <xf numFmtId="0" fontId="0" fillId="0" borderId="0" xfId="0"/>
    <xf numFmtId="0" fontId="4" fillId="4" borderId="1" xfId="0" applyFont="1" applyFill="1" applyBorder="1"/>
    <xf numFmtId="0" fontId="3" fillId="0" borderId="1" xfId="0" applyFont="1" applyBorder="1"/>
    <xf numFmtId="0" fontId="5" fillId="6" borderId="2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/>
    <xf numFmtId="0" fontId="11" fillId="0" borderId="8" xfId="0" applyFont="1" applyBorder="1"/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5" fillId="8" borderId="1" xfId="0" applyNumberFormat="1" applyFont="1" applyFill="1" applyBorder="1"/>
    <xf numFmtId="0" fontId="10" fillId="0" borderId="0" xfId="0" applyFont="1"/>
    <xf numFmtId="164" fontId="10" fillId="9" borderId="1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0" xfId="0" applyFont="1"/>
    <xf numFmtId="0" fontId="11" fillId="0" borderId="0" xfId="0" applyFont="1"/>
    <xf numFmtId="164" fontId="5" fillId="0" borderId="0" xfId="0" applyNumberFormat="1" applyFont="1"/>
    <xf numFmtId="0" fontId="5" fillId="6" borderId="1" xfId="0" applyFont="1" applyFill="1" applyBorder="1" applyAlignment="1">
      <alignment vertical="center"/>
    </xf>
    <xf numFmtId="0" fontId="7" fillId="0" borderId="8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8" fillId="0" borderId="0" xfId="0" applyFont="1"/>
    <xf numFmtId="0" fontId="5" fillId="0" borderId="8" xfId="0" applyFont="1" applyBorder="1"/>
    <xf numFmtId="0" fontId="7" fillId="0" borderId="1" xfId="0" applyFont="1" applyBorder="1"/>
    <xf numFmtId="0" fontId="4" fillId="0" borderId="1" xfId="0" applyFont="1" applyBorder="1"/>
    <xf numFmtId="0" fontId="4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5" fillId="0" borderId="0" xfId="0" applyFont="1"/>
    <xf numFmtId="0" fontId="11" fillId="3" borderId="1" xfId="0" applyFont="1" applyFill="1" applyBorder="1"/>
    <xf numFmtId="0" fontId="7" fillId="0" borderId="0" xfId="0" applyFont="1"/>
    <xf numFmtId="0" fontId="5" fillId="10" borderId="1" xfId="0" applyFont="1" applyFill="1" applyBorder="1"/>
    <xf numFmtId="0" fontId="7" fillId="0" borderId="8" xfId="0" applyFont="1" applyBorder="1" applyAlignment="1">
      <alignment horizontal="center"/>
    </xf>
    <xf numFmtId="0" fontId="7" fillId="2" borderId="1" xfId="0" applyFont="1" applyFill="1" applyBorder="1"/>
    <xf numFmtId="0" fontId="10" fillId="0" borderId="0" xfId="0" applyFont="1" applyAlignment="1">
      <alignment horizontal="center"/>
    </xf>
    <xf numFmtId="0" fontId="7" fillId="13" borderId="0" xfId="0" applyFont="1" applyFill="1"/>
    <xf numFmtId="0" fontId="5" fillId="13" borderId="0" xfId="0" applyFont="1" applyFill="1"/>
    <xf numFmtId="166" fontId="15" fillId="13" borderId="0" xfId="0" applyNumberFormat="1" applyFont="1" applyFill="1" applyAlignment="1">
      <alignment vertical="center"/>
    </xf>
    <xf numFmtId="167" fontId="10" fillId="13" borderId="0" xfId="0" applyNumberFormat="1" applyFont="1" applyFill="1" applyAlignment="1">
      <alignment vertical="center"/>
    </xf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5" fillId="0" borderId="15" xfId="2" applyFont="1" applyBorder="1" applyAlignment="1">
      <alignment horizontal="left" indent="3"/>
    </xf>
    <xf numFmtId="0" fontId="10" fillId="0" borderId="0" xfId="3" applyFont="1"/>
    <xf numFmtId="0" fontId="7" fillId="0" borderId="0" xfId="2" applyFont="1"/>
    <xf numFmtId="0" fontId="7" fillId="0" borderId="16" xfId="0" applyFont="1" applyBorder="1"/>
    <xf numFmtId="0" fontId="10" fillId="0" borderId="15" xfId="3" applyFont="1" applyBorder="1"/>
    <xf numFmtId="0" fontId="10" fillId="0" borderId="0" xfId="3" applyFont="1" applyAlignment="1">
      <alignment horizontal="right"/>
    </xf>
    <xf numFmtId="0" fontId="11" fillId="0" borderId="0" xfId="3" applyFont="1" applyAlignment="1">
      <alignment horizontal="center"/>
    </xf>
    <xf numFmtId="0" fontId="10" fillId="0" borderId="15" xfId="0" applyFont="1" applyBorder="1"/>
    <xf numFmtId="0" fontId="10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10" fillId="0" borderId="17" xfId="0" applyFont="1" applyBorder="1"/>
    <xf numFmtId="0" fontId="10" fillId="0" borderId="18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0" xfId="0" quotePrefix="1" applyFont="1"/>
    <xf numFmtId="3" fontId="7" fillId="0" borderId="13" xfId="0" applyNumberFormat="1" applyFont="1" applyBorder="1"/>
    <xf numFmtId="0" fontId="5" fillId="0" borderId="15" xfId="0" applyFont="1" applyBorder="1" applyAlignment="1">
      <alignment horizontal="left" indent="3"/>
    </xf>
    <xf numFmtId="0" fontId="14" fillId="0" borderId="0" xfId="1" quotePrefix="1" applyFill="1"/>
    <xf numFmtId="0" fontId="7" fillId="0" borderId="15" xfId="0" applyFont="1" applyBorder="1"/>
    <xf numFmtId="0" fontId="7" fillId="0" borderId="17" xfId="0" applyFont="1" applyBorder="1"/>
    <xf numFmtId="3" fontId="7" fillId="0" borderId="18" xfId="0" applyNumberFormat="1" applyFont="1" applyBorder="1"/>
    <xf numFmtId="0" fontId="7" fillId="0" borderId="13" xfId="0" quotePrefix="1" applyFont="1" applyBorder="1"/>
    <xf numFmtId="3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18" xfId="0" quotePrefix="1" applyFont="1" applyBorder="1"/>
    <xf numFmtId="0" fontId="7" fillId="7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Continuous"/>
    </xf>
    <xf numFmtId="14" fontId="10" fillId="9" borderId="1" xfId="0" applyNumberFormat="1" applyFont="1" applyFill="1" applyBorder="1" applyAlignment="1">
      <alignment horizontal="center"/>
    </xf>
    <xf numFmtId="168" fontId="10" fillId="9" borderId="1" xfId="0" applyNumberFormat="1" applyFont="1" applyFill="1" applyBorder="1" applyAlignment="1">
      <alignment horizontal="center"/>
    </xf>
    <xf numFmtId="168" fontId="10" fillId="9" borderId="1" xfId="0" applyNumberFormat="1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left" wrapText="1"/>
    </xf>
    <xf numFmtId="0" fontId="0" fillId="2" borderId="1" xfId="0" applyFill="1" applyBorder="1"/>
    <xf numFmtId="165" fontId="4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1" fillId="3" borderId="8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8" xfId="0" applyFont="1" applyFill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0" fillId="7" borderId="1" xfId="0" applyFont="1" applyFill="1" applyBorder="1"/>
    <xf numFmtId="0" fontId="10" fillId="0" borderId="0" xfId="2"/>
    <xf numFmtId="0" fontId="10" fillId="0" borderId="0" xfId="2" applyAlignment="1">
      <alignment horizontal="center"/>
    </xf>
    <xf numFmtId="0" fontId="5" fillId="6" borderId="1" xfId="2" applyFont="1" applyFill="1" applyBorder="1" applyAlignment="1">
      <alignment vertical="center"/>
    </xf>
    <xf numFmtId="0" fontId="4" fillId="0" borderId="1" xfId="2" applyFont="1" applyBorder="1"/>
    <xf numFmtId="0" fontId="3" fillId="0" borderId="1" xfId="2" applyFont="1" applyBorder="1"/>
    <xf numFmtId="164" fontId="10" fillId="9" borderId="1" xfId="2" applyNumberFormat="1" applyFill="1" applyBorder="1" applyAlignment="1">
      <alignment horizontal="center"/>
    </xf>
    <xf numFmtId="0" fontId="1" fillId="0" borderId="1" xfId="2" applyFont="1" applyBorder="1"/>
    <xf numFmtId="0" fontId="7" fillId="0" borderId="1" xfId="2" applyFont="1" applyBorder="1"/>
    <xf numFmtId="0" fontId="10" fillId="0" borderId="1" xfId="2" applyBorder="1"/>
    <xf numFmtId="164" fontId="5" fillId="8" borderId="1" xfId="2" applyNumberFormat="1" applyFont="1" applyFill="1" applyBorder="1"/>
    <xf numFmtId="0" fontId="3" fillId="0" borderId="9" xfId="2" applyFont="1" applyBorder="1"/>
    <xf numFmtId="0" fontId="4" fillId="0" borderId="2" xfId="2" applyFont="1" applyBorder="1"/>
    <xf numFmtId="0" fontId="7" fillId="0" borderId="9" xfId="2" applyFont="1" applyBorder="1"/>
    <xf numFmtId="0" fontId="1" fillId="0" borderId="0" xfId="2" applyFont="1"/>
    <xf numFmtId="0" fontId="3" fillId="0" borderId="0" xfId="2" applyFont="1"/>
    <xf numFmtId="10" fontId="5" fillId="0" borderId="0" xfId="2" applyNumberFormat="1" applyFont="1"/>
    <xf numFmtId="164" fontId="10" fillId="9" borderId="2" xfId="2" applyNumberFormat="1" applyFill="1" applyBorder="1" applyAlignment="1">
      <alignment horizontal="center"/>
    </xf>
    <xf numFmtId="0" fontId="4" fillId="0" borderId="7" xfId="2" applyFont="1" applyBorder="1"/>
    <xf numFmtId="0" fontId="3" fillId="0" borderId="7" xfId="2" applyFont="1" applyBorder="1"/>
    <xf numFmtId="164" fontId="10" fillId="9" borderId="7" xfId="2" applyNumberFormat="1" applyFill="1" applyBorder="1" applyAlignment="1">
      <alignment horizontal="center"/>
    </xf>
    <xf numFmtId="0" fontId="5" fillId="4" borderId="2" xfId="2" applyFont="1" applyFill="1" applyBorder="1"/>
    <xf numFmtId="0" fontId="5" fillId="4" borderId="1" xfId="2" applyFont="1" applyFill="1" applyBorder="1" applyAlignment="1">
      <alignment wrapText="1"/>
    </xf>
    <xf numFmtId="0" fontId="5" fillId="5" borderId="1" xfId="2" applyFont="1" applyFill="1" applyBorder="1"/>
    <xf numFmtId="0" fontId="5" fillId="5" borderId="8" xfId="2" applyFont="1" applyFill="1" applyBorder="1"/>
    <xf numFmtId="0" fontId="3" fillId="0" borderId="5" xfId="2" applyFont="1" applyBorder="1"/>
    <xf numFmtId="0" fontId="4" fillId="0" borderId="4" xfId="2" applyFont="1" applyBorder="1"/>
    <xf numFmtId="0" fontId="4" fillId="0" borderId="6" xfId="2" applyFont="1" applyBorder="1"/>
    <xf numFmtId="0" fontId="7" fillId="5" borderId="1" xfId="2" applyFont="1" applyFill="1" applyBorder="1"/>
    <xf numFmtId="0" fontId="7" fillId="5" borderId="8" xfId="2" applyFont="1" applyFill="1" applyBorder="1"/>
    <xf numFmtId="0" fontId="3" fillId="0" borderId="4" xfId="2" applyFont="1" applyBorder="1"/>
    <xf numFmtId="0" fontId="3" fillId="0" borderId="6" xfId="2" applyFont="1" applyBorder="1"/>
    <xf numFmtId="0" fontId="11" fillId="0" borderId="0" xfId="2" applyFont="1"/>
    <xf numFmtId="0" fontId="11" fillId="3" borderId="1" xfId="2" applyFont="1" applyFill="1" applyBorder="1" applyAlignment="1">
      <alignment horizontal="center"/>
    </xf>
    <xf numFmtId="0" fontId="11" fillId="3" borderId="8" xfId="2" applyFont="1" applyFill="1" applyBorder="1" applyAlignment="1">
      <alignment horizontal="center"/>
    </xf>
    <xf numFmtId="0" fontId="5" fillId="6" borderId="2" xfId="2" applyFont="1" applyFill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11" fillId="0" borderId="1" xfId="2" applyFont="1" applyBorder="1"/>
    <xf numFmtId="0" fontId="7" fillId="0" borderId="8" xfId="2" applyFont="1" applyBorder="1"/>
    <xf numFmtId="0" fontId="10" fillId="0" borderId="2" xfId="2" applyBorder="1" applyAlignment="1">
      <alignment horizontal="center" vertical="center"/>
    </xf>
    <xf numFmtId="0" fontId="10" fillId="0" borderId="0" xfId="2" applyAlignment="1">
      <alignment vertical="center"/>
    </xf>
    <xf numFmtId="0" fontId="5" fillId="0" borderId="8" xfId="2" applyFont="1" applyBorder="1"/>
    <xf numFmtId="0" fontId="10" fillId="0" borderId="1" xfId="2" applyBorder="1" applyAlignment="1">
      <alignment horizontal="center" vertical="center"/>
    </xf>
    <xf numFmtId="0" fontId="7" fillId="0" borderId="8" xfId="2" applyFont="1" applyBorder="1" applyAlignment="1">
      <alignment wrapText="1"/>
    </xf>
    <xf numFmtId="0" fontId="11" fillId="11" borderId="0" xfId="2" applyFont="1" applyFill="1"/>
    <xf numFmtId="0" fontId="11" fillId="11" borderId="0" xfId="2" applyFont="1" applyFill="1" applyAlignment="1">
      <alignment horizontal="center"/>
    </xf>
    <xf numFmtId="0" fontId="5" fillId="6" borderId="2" xfId="2" applyFont="1" applyFill="1" applyBorder="1" applyAlignment="1">
      <alignment horizontal="center" vertical="center"/>
    </xf>
    <xf numFmtId="164" fontId="5" fillId="2" borderId="1" xfId="2" applyNumberFormat="1" applyFont="1" applyFill="1" applyBorder="1"/>
    <xf numFmtId="0" fontId="10" fillId="0" borderId="10" xfId="2" applyBorder="1" applyAlignment="1">
      <alignment horizontal="center"/>
    </xf>
    <xf numFmtId="0" fontId="5" fillId="0" borderId="0" xfId="2" applyFont="1"/>
    <xf numFmtId="0" fontId="10" fillId="0" borderId="0" xfId="2" applyAlignment="1">
      <alignment horizontal="center" vertical="center"/>
    </xf>
    <xf numFmtId="0" fontId="5" fillId="6" borderId="20" xfId="2" applyFont="1" applyFill="1" applyBorder="1" applyAlignment="1">
      <alignment vertical="center"/>
    </xf>
    <xf numFmtId="0" fontId="5" fillId="6" borderId="10" xfId="2" applyFont="1" applyFill="1" applyBorder="1" applyAlignment="1">
      <alignment vertical="center"/>
    </xf>
    <xf numFmtId="0" fontId="5" fillId="6" borderId="10" xfId="2" applyFont="1" applyFill="1" applyBorder="1" applyAlignment="1">
      <alignment horizontal="center" vertical="center"/>
    </xf>
    <xf numFmtId="0" fontId="10" fillId="0" borderId="22" xfId="2" applyBorder="1"/>
    <xf numFmtId="0" fontId="10" fillId="0" borderId="1" xfId="2" applyBorder="1" applyAlignment="1">
      <alignment vertical="center"/>
    </xf>
    <xf numFmtId="0" fontId="7" fillId="0" borderId="1" xfId="2" applyFont="1" applyBorder="1" applyAlignment="1">
      <alignment wrapText="1"/>
    </xf>
    <xf numFmtId="164" fontId="10" fillId="9" borderId="3" xfId="2" applyNumberFormat="1" applyFill="1" applyBorder="1" applyAlignment="1">
      <alignment horizontal="center"/>
    </xf>
    <xf numFmtId="0" fontId="4" fillId="4" borderId="1" xfId="2" applyFont="1" applyFill="1" applyBorder="1" applyAlignment="1">
      <alignment wrapText="1"/>
    </xf>
    <xf numFmtId="0" fontId="4" fillId="4" borderId="8" xfId="2" applyFont="1" applyFill="1" applyBorder="1" applyAlignment="1">
      <alignment wrapText="1"/>
    </xf>
    <xf numFmtId="0" fontId="4" fillId="4" borderId="1" xfId="2" applyFont="1" applyFill="1" applyBorder="1"/>
    <xf numFmtId="0" fontId="4" fillId="12" borderId="0" xfId="2" applyFont="1" applyFill="1"/>
    <xf numFmtId="0" fontId="5" fillId="6" borderId="3" xfId="2" applyFont="1" applyFill="1" applyBorder="1" applyAlignment="1">
      <alignment vertical="center"/>
    </xf>
    <xf numFmtId="0" fontId="3" fillId="0" borderId="8" xfId="2" applyFont="1" applyBorder="1" applyAlignment="1">
      <alignment horizontal="center" vertical="center"/>
    </xf>
    <xf numFmtId="0" fontId="7" fillId="12" borderId="0" xfId="2" applyFont="1" applyFill="1"/>
    <xf numFmtId="0" fontId="3" fillId="0" borderId="1" xfId="2" applyFont="1" applyBorder="1" applyAlignment="1">
      <alignment horizontal="center"/>
    </xf>
    <xf numFmtId="0" fontId="4" fillId="0" borderId="0" xfId="2" applyFont="1"/>
    <xf numFmtId="0" fontId="3" fillId="0" borderId="0" xfId="0" applyFont="1"/>
    <xf numFmtId="0" fontId="18" fillId="0" borderId="0" xfId="0" applyFont="1"/>
    <xf numFmtId="164" fontId="11" fillId="8" borderId="1" xfId="2" applyNumberFormat="1" applyFont="1" applyFill="1" applyBorder="1" applyAlignment="1">
      <alignment horizontal="center"/>
    </xf>
    <xf numFmtId="0" fontId="19" fillId="0" borderId="0" xfId="2" applyFont="1"/>
    <xf numFmtId="0" fontId="10" fillId="0" borderId="10" xfId="2" applyBorder="1"/>
    <xf numFmtId="0" fontId="11" fillId="0" borderId="10" xfId="2" applyFont="1" applyBorder="1" applyAlignment="1">
      <alignment horizontal="center"/>
    </xf>
    <xf numFmtId="0" fontId="11" fillId="0" borderId="10" xfId="2" applyFont="1" applyBorder="1"/>
    <xf numFmtId="0" fontId="5" fillId="6" borderId="11" xfId="2" applyFont="1" applyFill="1" applyBorder="1" applyAlignment="1">
      <alignment vertical="center"/>
    </xf>
    <xf numFmtId="0" fontId="5" fillId="6" borderId="20" xfId="2" applyFont="1" applyFill="1" applyBorder="1" applyAlignment="1">
      <alignment horizontal="center" vertical="center"/>
    </xf>
    <xf numFmtId="0" fontId="10" fillId="0" borderId="1" xfId="2" applyBorder="1" applyAlignment="1">
      <alignment horizontal="center"/>
    </xf>
    <xf numFmtId="164" fontId="10" fillId="2" borderId="1" xfId="2" applyNumberFormat="1" applyFill="1" applyBorder="1" applyAlignment="1">
      <alignment horizontal="center"/>
    </xf>
    <xf numFmtId="0" fontId="11" fillId="0" borderId="8" xfId="2" applyFont="1" applyBorder="1"/>
    <xf numFmtId="0" fontId="10" fillId="0" borderId="21" xfId="2" applyBorder="1" applyAlignment="1">
      <alignment horizontal="center"/>
    </xf>
    <xf numFmtId="0" fontId="10" fillId="0" borderId="2" xfId="2" applyBorder="1" applyAlignment="1">
      <alignment horizontal="center"/>
    </xf>
    <xf numFmtId="0" fontId="5" fillId="0" borderId="1" xfId="0" applyFont="1" applyBorder="1"/>
    <xf numFmtId="0" fontId="3" fillId="0" borderId="3" xfId="0" applyFont="1" applyBorder="1"/>
    <xf numFmtId="164" fontId="10" fillId="0" borderId="0" xfId="2" applyNumberFormat="1" applyAlignment="1">
      <alignment horizontal="center"/>
    </xf>
    <xf numFmtId="164" fontId="5" fillId="0" borderId="0" xfId="2" applyNumberFormat="1" applyFont="1"/>
    <xf numFmtId="0" fontId="10" fillId="0" borderId="8" xfId="2" applyBorder="1"/>
    <xf numFmtId="0" fontId="10" fillId="0" borderId="22" xfId="2" applyBorder="1" applyAlignment="1">
      <alignment horizontal="center"/>
    </xf>
    <xf numFmtId="0" fontId="10" fillId="0" borderId="11" xfId="2" applyBorder="1"/>
    <xf numFmtId="0" fontId="7" fillId="0" borderId="0" xfId="2" applyFont="1" applyAlignment="1">
      <alignment wrapText="1"/>
    </xf>
    <xf numFmtId="0" fontId="7" fillId="2" borderId="8" xfId="2" applyFont="1" applyFill="1" applyBorder="1"/>
    <xf numFmtId="0" fontId="20" fillId="0" borderId="1" xfId="5" applyBorder="1" applyAlignment="1">
      <alignment horizontal="center" vertical="center"/>
    </xf>
    <xf numFmtId="0" fontId="10" fillId="0" borderId="0" xfId="4"/>
    <xf numFmtId="0" fontId="11" fillId="0" borderId="8" xfId="4" applyFont="1" applyBorder="1"/>
    <xf numFmtId="0" fontId="10" fillId="2" borderId="1" xfId="4" applyFill="1" applyBorder="1"/>
    <xf numFmtId="164" fontId="13" fillId="2" borderId="1" xfId="0" applyNumberFormat="1" applyFont="1" applyFill="1" applyBorder="1"/>
    <xf numFmtId="14" fontId="10" fillId="2" borderId="1" xfId="0" applyNumberFormat="1" applyFont="1" applyFill="1" applyBorder="1" applyAlignment="1">
      <alignment horizontal="center"/>
    </xf>
    <xf numFmtId="168" fontId="10" fillId="2" borderId="1" xfId="0" applyNumberFormat="1" applyFont="1" applyFill="1" applyBorder="1" applyAlignment="1">
      <alignment horizontal="center"/>
    </xf>
    <xf numFmtId="164" fontId="11" fillId="8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/>
    <xf numFmtId="164" fontId="21" fillId="2" borderId="1" xfId="0" applyNumberFormat="1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14" borderId="2" xfId="2" applyFont="1" applyFill="1" applyBorder="1" applyAlignment="1">
      <alignment vertical="center"/>
    </xf>
    <xf numFmtId="0" fontId="10" fillId="0" borderId="23" xfId="2" applyBorder="1"/>
    <xf numFmtId="0" fontId="11" fillId="0" borderId="11" xfId="2" applyFont="1" applyBorder="1"/>
    <xf numFmtId="0" fontId="3" fillId="2" borderId="1" xfId="0" applyFont="1" applyFill="1" applyBorder="1"/>
    <xf numFmtId="0" fontId="11" fillId="9" borderId="1" xfId="2" applyFont="1" applyFill="1" applyBorder="1" applyAlignment="1">
      <alignment horizontal="left"/>
    </xf>
    <xf numFmtId="9" fontId="11" fillId="8" borderId="1" xfId="6" applyFont="1" applyFill="1" applyBorder="1" applyAlignment="1">
      <alignment horizontal="center"/>
    </xf>
    <xf numFmtId="0" fontId="22" fillId="0" borderId="0" xfId="2" applyFont="1"/>
  </cellXfs>
  <cellStyles count="7">
    <cellStyle name="=C:\WINNT\SYSTEM32\COMMAND.COM 2 2 10" xfId="3" xr:uid="{42A97998-764B-4D01-94DF-0CFDD818E097}"/>
    <cellStyle name="Hyperlink" xfId="1" builtinId="8"/>
    <cellStyle name="Normal" xfId="0" builtinId="0"/>
    <cellStyle name="Normal 2 3 10" xfId="5" xr:uid="{77AD40B2-07CF-4BC3-BCCB-C26A4FFAE07F}"/>
    <cellStyle name="Normal 23 2" xfId="4" xr:uid="{79415105-8353-4FF2-80C6-8BCCF9AEE2AE}"/>
    <cellStyle name="Normal 4 85 3" xfId="2" xr:uid="{A39E0678-85D7-46C5-85D5-0BDA86B43AE1}"/>
    <cellStyle name="Per cent" xfId="6" builtinId="5"/>
  </cellStyles>
  <dxfs count="0"/>
  <tableStyles count="0" defaultTableStyle="TableStyleMedium2" defaultPivotStyle="PivotStyleLight16"/>
  <colors>
    <mruColors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686156</xdr:colOff>
      <xdr:row>1</xdr:row>
      <xdr:rowOff>2184</xdr:rowOff>
    </xdr:to>
    <xdr:pic>
      <xdr:nvPicPr>
        <xdr:cNvPr id="4" name="Picture 3" descr="image of the Ofgem logo" title="Ofgem logo">
          <a:extLst>
            <a:ext uri="{FF2B5EF4-FFF2-40B4-BE49-F238E27FC236}">
              <a16:creationId xmlns:a16="http://schemas.microsoft.com/office/drawing/2014/main" id="{518BA68D-FE03-48FB-91D0-163252F9E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6924" cy="7165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122021</xdr:colOff>
      <xdr:row>0</xdr:row>
      <xdr:rowOff>722554</xdr:rowOff>
    </xdr:to>
    <xdr:pic>
      <xdr:nvPicPr>
        <xdr:cNvPr id="7" name="Picture 6" descr="image of the Ofgem logo" title="Ofgem logo">
          <a:extLst>
            <a:ext uri="{FF2B5EF4-FFF2-40B4-BE49-F238E27FC236}">
              <a16:creationId xmlns:a16="http://schemas.microsoft.com/office/drawing/2014/main" id="{A2F30E9A-63E0-49DB-B5E6-4F88CC2EF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36661" cy="7225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2818507</xdr:colOff>
      <xdr:row>0</xdr:row>
      <xdr:rowOff>723226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4F680E59-A967-4E3D-AF48-EAE417DD7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8532" cy="7165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1477481</xdr:colOff>
      <xdr:row>1</xdr:row>
      <xdr:rowOff>1223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23A0EC08-76AA-4FF7-960F-120CB9BB1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14805" cy="70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1488161</xdr:colOff>
      <xdr:row>1</xdr:row>
      <xdr:rowOff>2184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749C8F38-CB35-4001-845D-1C68888C6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6924" cy="7165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1455873</xdr:colOff>
      <xdr:row>1</xdr:row>
      <xdr:rowOff>279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82D36493-8532-4A37-A38A-99BC2F60D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11295" cy="7165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1449764</xdr:colOff>
      <xdr:row>1</xdr:row>
      <xdr:rowOff>2184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696E90E0-6338-4996-9BB9-553EBC85D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8532" cy="7165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1238984</xdr:colOff>
      <xdr:row>1</xdr:row>
      <xdr:rowOff>1228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84F41C57-3A3F-4095-A967-33D6BFFF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99193" cy="7066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1259561</xdr:colOff>
      <xdr:row>1</xdr:row>
      <xdr:rowOff>2184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B80C6B9F-F2AC-4A11-8851-83A6BA10E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6924" cy="71655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106246</xdr:colOff>
      <xdr:row>1</xdr:row>
      <xdr:rowOff>254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A41A8EB5-7490-42D5-B946-AA3476D82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87809" cy="7076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1964</xdr:colOff>
      <xdr:row>1</xdr:row>
      <xdr:rowOff>2184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5C869B54-7421-411F-8754-DEE1290FC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8532" cy="7165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1896595</xdr:colOff>
      <xdr:row>1</xdr:row>
      <xdr:rowOff>275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5041B9D0-9470-465D-9AA4-A37A811FE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49108" cy="7076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1886009</xdr:colOff>
      <xdr:row>1</xdr:row>
      <xdr:rowOff>2184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F216BDBB-66BA-468D-ABB7-989AE37AB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8532" cy="716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188951</xdr:colOff>
      <xdr:row>1</xdr:row>
      <xdr:rowOff>2184</xdr:rowOff>
    </xdr:to>
    <xdr:pic>
      <xdr:nvPicPr>
        <xdr:cNvPr id="5" name="Picture 4" descr="image of the Ofgem logo" title="Ofgem logo">
          <a:extLst>
            <a:ext uri="{FF2B5EF4-FFF2-40B4-BE49-F238E27FC236}">
              <a16:creationId xmlns:a16="http://schemas.microsoft.com/office/drawing/2014/main" id="{486587BA-DB77-48AA-BDC5-55C048165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6924" cy="716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1489811</xdr:colOff>
      <xdr:row>0</xdr:row>
      <xdr:rowOff>722554</xdr:rowOff>
    </xdr:to>
    <xdr:pic>
      <xdr:nvPicPr>
        <xdr:cNvPr id="6" name="Picture 5" descr="image of the Ofgem logo" title="Ofgem logo">
          <a:extLst>
            <a:ext uri="{FF2B5EF4-FFF2-40B4-BE49-F238E27FC236}">
              <a16:creationId xmlns:a16="http://schemas.microsoft.com/office/drawing/2014/main" id="{249EE256-485C-4761-B64E-C1AB2F8C3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0"/>
          <a:ext cx="2940471" cy="7225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1482148</xdr:colOff>
      <xdr:row>0</xdr:row>
      <xdr:rowOff>723226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B8B462B6-A74B-4E3B-B32B-8075B4002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8532" cy="716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1067949</xdr:colOff>
      <xdr:row>0</xdr:row>
      <xdr:rowOff>715884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B2BBE30C-FEFD-49E8-B66E-4D41A944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8649" cy="7187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1096386</xdr:colOff>
      <xdr:row>0</xdr:row>
      <xdr:rowOff>723226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806907FE-5868-4DB6-8FF0-C6667B37D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8532" cy="7165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2321953</xdr:colOff>
      <xdr:row>1</xdr:row>
      <xdr:rowOff>1817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FF6CFBC5-BA3B-445C-8463-10E85B619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15364" cy="7142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2372081</xdr:colOff>
      <xdr:row>1</xdr:row>
      <xdr:rowOff>2184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303F956C-87BB-4835-8635-A3D941E7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6924" cy="7165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2372081</xdr:colOff>
      <xdr:row>1</xdr:row>
      <xdr:rowOff>2184</xdr:rowOff>
    </xdr:to>
    <xdr:pic>
      <xdr:nvPicPr>
        <xdr:cNvPr id="4" name="Picture 3" descr="image of the Ofgem logo" title="Ofgem logo">
          <a:extLst>
            <a:ext uri="{FF2B5EF4-FFF2-40B4-BE49-F238E27FC236}">
              <a16:creationId xmlns:a16="http://schemas.microsoft.com/office/drawing/2014/main" id="{E076E3F8-5731-47FB-9F39-8DE46D5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6924" cy="7165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3005927</xdr:colOff>
      <xdr:row>0</xdr:row>
      <xdr:rowOff>727393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52C869DA-41B7-470C-B1F6-F7666526C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01166" cy="715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</xdr:colOff>
      <xdr:row>0</xdr:row>
      <xdr:rowOff>720369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033FCDE8-3D17-42F5-B94A-E5644B747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6924" cy="7165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1142841</xdr:colOff>
      <xdr:row>1</xdr:row>
      <xdr:rowOff>3493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44836B42-387D-4FE6-BF8C-40B2D504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09741" cy="715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1147166</xdr:colOff>
      <xdr:row>1</xdr:row>
      <xdr:rowOff>2184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11F52DB1-D8E4-4194-9A3A-2B6A2B2C7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6924" cy="7165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1363087</xdr:colOff>
      <xdr:row>1</xdr:row>
      <xdr:rowOff>279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E92B335C-7BB8-4156-96EF-827E91BFE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08996" cy="7165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1104304</xdr:colOff>
      <xdr:row>1</xdr:row>
      <xdr:rowOff>279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206B5C85-602D-4C8C-BFBD-5AB7A293E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35963" cy="716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B1A8-5BA0-4A82-A02C-5BA579A60ED7}">
  <sheetPr>
    <pageSetUpPr fitToPage="1"/>
  </sheetPr>
  <dimension ref="A1:AR168"/>
  <sheetViews>
    <sheetView workbookViewId="0">
      <selection activeCell="D29" sqref="D29"/>
    </sheetView>
  </sheetViews>
  <sheetFormatPr defaultColWidth="0" defaultRowHeight="12.75" customHeight="1" zeroHeight="1"/>
  <cols>
    <col min="1" max="1" width="10.5703125" style="34" bestFit="1" customWidth="1"/>
    <col min="2" max="2" width="22" style="34" customWidth="1"/>
    <col min="3" max="3" width="16.28515625" style="34" customWidth="1"/>
    <col min="4" max="4" width="40" style="34" customWidth="1"/>
    <col min="5" max="5" width="9.28515625" style="34" customWidth="1"/>
    <col min="6" max="6" width="5.7109375" style="34" customWidth="1"/>
    <col min="7" max="7" width="6.28515625" style="34" customWidth="1"/>
    <col min="8" max="8" width="7.28515625" style="34" customWidth="1"/>
    <col min="9" max="10" width="9.28515625" style="34" customWidth="1"/>
    <col min="11" max="44" width="0" style="34" hidden="1" customWidth="1"/>
    <col min="45" max="16384" width="9.28515625" style="34" hidden="1"/>
  </cols>
  <sheetData>
    <row r="1" spans="1:37" s="160" customFormat="1" ht="56.6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</row>
    <row r="2" spans="1:37" ht="14.25">
      <c r="A2"/>
    </row>
    <row r="3" spans="1:37" ht="14.65" thickBot="1">
      <c r="A3"/>
    </row>
    <row r="4" spans="1:37" ht="12.4">
      <c r="B4" s="43"/>
      <c r="C4" s="44"/>
      <c r="D4" s="44"/>
      <c r="E4" s="44"/>
      <c r="F4" s="44"/>
      <c r="G4" s="44"/>
      <c r="H4" s="44"/>
      <c r="I4" s="45"/>
    </row>
    <row r="5" spans="1:37" ht="12.4">
      <c r="B5" s="46" t="s">
        <v>0</v>
      </c>
      <c r="C5" s="47"/>
      <c r="D5" s="48"/>
      <c r="I5" s="49"/>
    </row>
    <row r="6" spans="1:37" ht="12.4">
      <c r="B6" s="50"/>
      <c r="C6" s="47"/>
      <c r="D6" s="48"/>
      <c r="I6" s="49"/>
    </row>
    <row r="7" spans="1:37" ht="12.4">
      <c r="B7" s="50"/>
      <c r="C7" s="51" t="s">
        <v>1</v>
      </c>
      <c r="D7" s="52" t="s">
        <v>2</v>
      </c>
      <c r="E7" s="12"/>
      <c r="F7" s="12"/>
      <c r="G7" s="12"/>
      <c r="I7" s="49"/>
      <c r="AK7" s="32"/>
    </row>
    <row r="8" spans="1:37" ht="12.4">
      <c r="B8" s="50"/>
      <c r="C8" s="51"/>
      <c r="D8" s="52"/>
      <c r="E8" s="12"/>
      <c r="F8" s="12"/>
      <c r="G8" s="12"/>
      <c r="I8" s="49"/>
      <c r="AK8" s="32"/>
    </row>
    <row r="9" spans="1:37" ht="12.4">
      <c r="B9" s="53"/>
      <c r="C9" s="54" t="s">
        <v>3</v>
      </c>
      <c r="D9" s="55"/>
      <c r="E9" s="12"/>
      <c r="F9" s="12"/>
      <c r="G9" s="12"/>
      <c r="I9" s="49"/>
    </row>
    <row r="10" spans="1:37" ht="12.4">
      <c r="B10" s="53"/>
      <c r="C10" s="54"/>
      <c r="D10" s="38"/>
      <c r="E10" s="12"/>
      <c r="F10" s="12"/>
      <c r="G10" s="12"/>
      <c r="I10" s="49"/>
    </row>
    <row r="11" spans="1:37" ht="12.4">
      <c r="B11" s="53"/>
      <c r="C11" s="54" t="s">
        <v>4</v>
      </c>
      <c r="D11" s="55"/>
      <c r="E11" s="12"/>
      <c r="F11" s="12"/>
      <c r="G11" s="12"/>
      <c r="I11" s="49"/>
    </row>
    <row r="12" spans="1:37" thickBot="1">
      <c r="B12" s="56"/>
      <c r="C12" s="57"/>
      <c r="D12" s="57"/>
      <c r="E12" s="57"/>
      <c r="F12" s="57"/>
      <c r="G12" s="57"/>
      <c r="H12" s="58"/>
      <c r="I12" s="59"/>
    </row>
    <row r="13" spans="1:37" ht="3" customHeight="1"/>
    <row r="14" spans="1:37" ht="3" customHeight="1" thickBot="1">
      <c r="C14" s="60"/>
    </row>
    <row r="15" spans="1:37" ht="12.4">
      <c r="B15" s="43"/>
      <c r="C15" s="44"/>
      <c r="D15" s="61"/>
      <c r="E15" s="44"/>
      <c r="F15" s="44"/>
      <c r="G15" s="44"/>
      <c r="H15" s="44"/>
      <c r="I15" s="45"/>
    </row>
    <row r="16" spans="1:37" ht="14.25">
      <c r="B16" s="62" t="s">
        <v>5</v>
      </c>
      <c r="D16" s="63"/>
      <c r="I16" s="49"/>
    </row>
    <row r="17" spans="2:9" ht="14.25">
      <c r="B17" s="64"/>
      <c r="D17" s="63" t="s">
        <v>6</v>
      </c>
      <c r="I17" s="49"/>
    </row>
    <row r="18" spans="2:9" ht="14.25">
      <c r="B18" s="64"/>
      <c r="D18" s="63" t="s">
        <v>7</v>
      </c>
      <c r="I18" s="49"/>
    </row>
    <row r="19" spans="2:9" ht="14.25">
      <c r="B19" s="64"/>
      <c r="D19" s="63" t="s">
        <v>8</v>
      </c>
      <c r="I19" s="49"/>
    </row>
    <row r="20" spans="2:9" ht="14.25">
      <c r="B20" s="64"/>
      <c r="D20" s="63" t="s">
        <v>9</v>
      </c>
      <c r="I20" s="49"/>
    </row>
    <row r="21" spans="2:9" ht="14.25">
      <c r="B21" s="64"/>
      <c r="D21" s="63" t="s">
        <v>10</v>
      </c>
      <c r="I21" s="49"/>
    </row>
    <row r="22" spans="2:9" ht="14.25">
      <c r="B22" s="64"/>
      <c r="D22" s="63" t="s">
        <v>11</v>
      </c>
      <c r="I22" s="49"/>
    </row>
    <row r="23" spans="2:9" ht="14.25">
      <c r="B23" s="64"/>
      <c r="D23" s="63" t="s">
        <v>12</v>
      </c>
      <c r="I23" s="49"/>
    </row>
    <row r="24" spans="2:9" ht="14.25">
      <c r="B24" s="64"/>
      <c r="D24" s="63" t="s">
        <v>13</v>
      </c>
      <c r="I24" s="49"/>
    </row>
    <row r="25" spans="2:9" ht="14.25">
      <c r="B25" s="64"/>
      <c r="D25" s="63" t="s">
        <v>14</v>
      </c>
      <c r="I25" s="49"/>
    </row>
    <row r="26" spans="2:9" ht="14.25">
      <c r="B26" s="64"/>
      <c r="D26" s="63" t="s">
        <v>15</v>
      </c>
      <c r="I26" s="49"/>
    </row>
    <row r="27" spans="2:9" ht="14.25">
      <c r="B27" s="64"/>
      <c r="D27" s="63" t="s">
        <v>16</v>
      </c>
      <c r="I27" s="49"/>
    </row>
    <row r="28" spans="2:9" ht="14.25">
      <c r="B28" s="64"/>
      <c r="D28" s="63" t="s">
        <v>17</v>
      </c>
      <c r="I28" s="49"/>
    </row>
    <row r="29" spans="2:9" ht="14.25">
      <c r="B29" s="64"/>
      <c r="D29" s="63" t="s">
        <v>18</v>
      </c>
      <c r="I29" s="49"/>
    </row>
    <row r="30" spans="2:9" thickBot="1">
      <c r="B30" s="65"/>
      <c r="C30" s="58"/>
      <c r="D30" s="66"/>
      <c r="E30" s="58"/>
      <c r="F30" s="58"/>
      <c r="G30" s="58"/>
      <c r="H30" s="58"/>
      <c r="I30" s="59"/>
    </row>
    <row r="31" spans="2:9" ht="3" customHeight="1">
      <c r="C31" s="60"/>
    </row>
    <row r="32" spans="2:9" ht="3" customHeight="1" thickBot="1">
      <c r="C32" s="60"/>
    </row>
    <row r="33" spans="2:9" ht="12.4">
      <c r="B33" s="43"/>
      <c r="C33" s="67"/>
      <c r="D33" s="44"/>
      <c r="E33" s="44"/>
      <c r="F33" s="44"/>
      <c r="G33" s="44"/>
      <c r="H33" s="44"/>
      <c r="I33" s="45"/>
    </row>
    <row r="34" spans="2:9" ht="12.4">
      <c r="B34" s="62" t="s">
        <v>19</v>
      </c>
      <c r="C34" s="60"/>
      <c r="I34" s="49"/>
    </row>
    <row r="35" spans="2:9" ht="12.4">
      <c r="B35" s="64"/>
      <c r="D35" s="68" t="s">
        <v>20</v>
      </c>
      <c r="I35" s="49"/>
    </row>
    <row r="36" spans="2:9" ht="12.4">
      <c r="B36" s="64"/>
      <c r="D36" s="68" t="s">
        <v>21</v>
      </c>
      <c r="I36" s="49"/>
    </row>
    <row r="37" spans="2:9" ht="12.4">
      <c r="B37" s="64"/>
      <c r="D37" s="68" t="s">
        <v>22</v>
      </c>
      <c r="I37" s="49"/>
    </row>
    <row r="38" spans="2:9" ht="12.4">
      <c r="B38" s="64"/>
      <c r="D38" s="68" t="s">
        <v>23</v>
      </c>
      <c r="I38" s="49"/>
    </row>
    <row r="39" spans="2:9" ht="12.4">
      <c r="B39" s="64"/>
      <c r="D39" s="68" t="s">
        <v>24</v>
      </c>
      <c r="I39" s="49"/>
    </row>
    <row r="40" spans="2:9" ht="12.4">
      <c r="B40" s="64"/>
      <c r="D40" s="68" t="s">
        <v>25</v>
      </c>
      <c r="I40" s="49"/>
    </row>
    <row r="41" spans="2:9" ht="12.4">
      <c r="B41" s="64"/>
      <c r="D41" s="68" t="s">
        <v>26</v>
      </c>
      <c r="I41" s="49"/>
    </row>
    <row r="42" spans="2:9" ht="12.4">
      <c r="B42" s="64"/>
      <c r="D42" s="68" t="s">
        <v>27</v>
      </c>
      <c r="I42" s="49"/>
    </row>
    <row r="43" spans="2:9" ht="12.4">
      <c r="B43" s="64"/>
      <c r="D43" s="68"/>
      <c r="I43" s="49"/>
    </row>
    <row r="44" spans="2:9" thickBot="1">
      <c r="B44" s="65"/>
      <c r="C44" s="58"/>
      <c r="D44" s="66"/>
      <c r="E44" s="58"/>
      <c r="F44" s="58"/>
      <c r="G44" s="58"/>
      <c r="H44" s="58"/>
      <c r="I44" s="59"/>
    </row>
    <row r="45" spans="2:9" ht="2.25" customHeight="1">
      <c r="D45" s="68"/>
    </row>
    <row r="46" spans="2:9" ht="3" customHeight="1" thickBot="1">
      <c r="C46" s="60"/>
    </row>
    <row r="47" spans="2:9" ht="12.75" customHeight="1">
      <c r="B47" s="43"/>
      <c r="C47" s="67"/>
      <c r="D47" s="44"/>
      <c r="E47" s="44"/>
      <c r="F47" s="44"/>
      <c r="G47" s="44"/>
      <c r="H47" s="44"/>
      <c r="I47" s="45"/>
    </row>
    <row r="48" spans="2:9" ht="12.75" customHeight="1">
      <c r="B48" s="62" t="s">
        <v>28</v>
      </c>
      <c r="C48" s="60"/>
      <c r="I48" s="49"/>
    </row>
    <row r="49" spans="2:9" ht="12.75" customHeight="1">
      <c r="B49" s="64"/>
      <c r="C49" s="60"/>
      <c r="D49" s="69">
        <v>2027</v>
      </c>
      <c r="I49" s="49"/>
    </row>
    <row r="50" spans="2:9" ht="12.75" customHeight="1">
      <c r="B50" s="64"/>
      <c r="C50" s="60"/>
      <c r="D50" s="69">
        <v>2028</v>
      </c>
      <c r="I50" s="49"/>
    </row>
    <row r="51" spans="2:9" ht="12.75" customHeight="1">
      <c r="B51" s="64"/>
      <c r="C51" s="60"/>
      <c r="D51" s="69">
        <v>2029</v>
      </c>
      <c r="I51" s="49"/>
    </row>
    <row r="52" spans="2:9" ht="12.75" customHeight="1">
      <c r="B52" s="64"/>
      <c r="C52" s="60"/>
      <c r="D52" s="69">
        <v>2030</v>
      </c>
      <c r="I52" s="49"/>
    </row>
    <row r="53" spans="2:9" ht="12.75" customHeight="1">
      <c r="B53" s="64"/>
      <c r="C53" s="60"/>
      <c r="D53" s="69">
        <v>2031</v>
      </c>
      <c r="I53" s="49"/>
    </row>
    <row r="54" spans="2:9" ht="12.75" customHeight="1" thickBot="1">
      <c r="B54" s="65"/>
      <c r="C54" s="70"/>
      <c r="D54" s="58"/>
      <c r="E54" s="58"/>
      <c r="F54" s="58"/>
      <c r="G54" s="58"/>
      <c r="H54" s="58"/>
      <c r="I54" s="59"/>
    </row>
    <row r="55" spans="2:9" ht="3" customHeight="1">
      <c r="C55" s="60"/>
    </row>
    <row r="56" spans="2:9" ht="3" customHeight="1" thickBot="1">
      <c r="D56" s="68"/>
    </row>
    <row r="57" spans="2:9" ht="12.4">
      <c r="B57" s="43"/>
      <c r="C57" s="44"/>
      <c r="D57" s="61"/>
      <c r="E57" s="44"/>
      <c r="F57" s="44"/>
      <c r="G57" s="44"/>
      <c r="H57" s="44"/>
      <c r="I57" s="45"/>
    </row>
    <row r="58" spans="2:9" ht="12.4">
      <c r="B58" s="62" t="s">
        <v>29</v>
      </c>
      <c r="I58" s="49"/>
    </row>
    <row r="59" spans="2:9" ht="12.4">
      <c r="B59" s="64"/>
      <c r="I59" s="49"/>
    </row>
    <row r="60" spans="2:9" ht="12.4">
      <c r="B60" s="64"/>
      <c r="C60" s="37"/>
      <c r="D60" s="34" t="s">
        <v>30</v>
      </c>
      <c r="I60" s="49"/>
    </row>
    <row r="61" spans="2:9" ht="12.4">
      <c r="B61" s="64"/>
      <c r="C61" s="11"/>
      <c r="D61" s="12" t="s">
        <v>31</v>
      </c>
      <c r="I61" s="49"/>
    </row>
    <row r="62" spans="2:9" ht="12.4">
      <c r="B62" s="64"/>
      <c r="C62" s="71"/>
      <c r="D62" s="34" t="s">
        <v>32</v>
      </c>
      <c r="I62" s="49"/>
    </row>
    <row r="63" spans="2:9" ht="12.4">
      <c r="B63" s="64"/>
      <c r="C63" s="24"/>
      <c r="D63" s="34" t="s">
        <v>33</v>
      </c>
      <c r="I63" s="49"/>
    </row>
    <row r="64" spans="2:9" ht="12.4">
      <c r="B64" s="64"/>
      <c r="I64" s="49"/>
    </row>
    <row r="65" spans="2:9" thickBot="1">
      <c r="B65" s="65"/>
      <c r="C65" s="58"/>
      <c r="D65" s="58"/>
      <c r="E65" s="58"/>
      <c r="F65" s="58"/>
      <c r="G65" s="58"/>
      <c r="H65" s="58"/>
      <c r="I65" s="59"/>
    </row>
    <row r="66" spans="2:9" ht="12.4"/>
    <row r="67" spans="2:9" ht="12.4"/>
    <row r="68" spans="2:9" ht="12.4"/>
    <row r="69" spans="2:9" ht="12.4"/>
    <row r="70" spans="2:9" ht="12.4"/>
    <row r="71" spans="2:9" ht="12.4"/>
    <row r="72" spans="2:9" ht="12.4"/>
    <row r="73" spans="2:9" ht="12.4"/>
    <row r="74" spans="2:9" ht="12.4"/>
    <row r="75" spans="2:9" ht="12.4"/>
    <row r="76" spans="2:9" ht="12.4"/>
    <row r="77" spans="2:9" ht="12.4"/>
    <row r="78" spans="2:9" ht="12.4"/>
    <row r="79" spans="2:9" ht="12.4"/>
    <row r="80" spans="2:9" ht="12.4"/>
    <row r="81" ht="12.4"/>
    <row r="82" ht="12.4"/>
    <row r="83" ht="12.4"/>
    <row r="84" ht="12.4"/>
    <row r="85" ht="12.4"/>
    <row r="86" ht="12.4"/>
    <row r="87" ht="12.4"/>
    <row r="88" ht="12.4"/>
    <row r="89" ht="12.4"/>
    <row r="90" ht="12.4"/>
    <row r="91" ht="12.4"/>
    <row r="92" ht="12.4"/>
    <row r="93" ht="12.4"/>
    <row r="94" ht="12.4"/>
    <row r="95" ht="12.4"/>
    <row r="96" ht="12.4"/>
    <row r="97" ht="12.4"/>
    <row r="98" ht="12.4"/>
    <row r="99" ht="12.4"/>
    <row r="100" ht="12.4"/>
    <row r="101" ht="12.4"/>
    <row r="102" ht="12.4"/>
    <row r="103" ht="12.4"/>
    <row r="104" ht="12.4"/>
    <row r="105" ht="12.4"/>
    <row r="106" ht="12.4"/>
    <row r="107" ht="12.4"/>
    <row r="108" ht="12.4"/>
    <row r="109" ht="12.4"/>
    <row r="110" ht="12.4"/>
    <row r="111" ht="12.4"/>
    <row r="112" ht="12.4"/>
    <row r="113" ht="12.4"/>
    <row r="114" ht="12.4"/>
    <row r="115" ht="12.4"/>
    <row r="116" ht="12.4"/>
    <row r="117" ht="12.4"/>
    <row r="118" ht="12.4"/>
    <row r="119" ht="12.4"/>
    <row r="120" ht="12.4"/>
    <row r="121" ht="12.4"/>
    <row r="122" ht="12.4"/>
    <row r="123" ht="12.4"/>
    <row r="124" ht="12.4"/>
    <row r="125" ht="12.4"/>
    <row r="126" ht="12.4"/>
    <row r="127" ht="12.4"/>
    <row r="128" ht="12.4"/>
    <row r="129" ht="12.4"/>
    <row r="130" ht="12.4"/>
    <row r="131" ht="12.4"/>
    <row r="132" ht="12.4"/>
    <row r="133" ht="12.4"/>
    <row r="134" ht="12.4"/>
    <row r="135" ht="12.4"/>
    <row r="136" ht="12.4"/>
    <row r="137" ht="12.4"/>
    <row r="138" ht="12.4"/>
    <row r="139" ht="12.4"/>
    <row r="140" ht="12.4"/>
    <row r="141" ht="12.4"/>
    <row r="142" ht="12.4"/>
    <row r="143" ht="12.4"/>
    <row r="144" ht="12.4"/>
    <row r="145" ht="12.4"/>
    <row r="146" ht="12.4"/>
    <row r="147" ht="12.4"/>
    <row r="148" ht="12.4"/>
    <row r="149" ht="12.4"/>
    <row r="150" ht="12.4"/>
    <row r="151" ht="12.4"/>
    <row r="152" ht="12.4"/>
    <row r="153" ht="12.4"/>
    <row r="154" ht="12.4"/>
    <row r="155" ht="12.4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</sheetData>
  <dataValidations count="2">
    <dataValidation type="list" allowBlank="1" showInputMessage="1" showErrorMessage="1" promptTitle="Select year from list" sqref="D9" xr:uid="{83CD8FA1-8AD7-45A5-9523-2A10BA1EC6D7}">
      <formula1>$D$35:$D$43</formula1>
    </dataValidation>
    <dataValidation type="list" allowBlank="1" showInputMessage="1" showErrorMessage="1" sqref="D11" xr:uid="{EF20E33D-7925-46AE-A8CF-455D13DE27E8}">
      <formula1>$D$49:$D$53</formula1>
    </dataValidation>
  </dataValidations>
  <hyperlinks>
    <hyperlink ref="D17" location="'All - Business Carbon Footprint'!A1" display="All - Business Carbon Footprint" xr:uid="{185370C7-F369-4B2C-88A3-BC904F0D89DA}"/>
    <hyperlink ref="D18" location="'All - Contextual metrics'!A1" display="'All - Contextual metrics" xr:uid="{531F722E-A012-4187-BC63-3680C174EC9E}"/>
    <hyperlink ref="D19" location="'All - Environmental incidents'!A1" display="'All - Environmental incidents" xr:uid="{B1DF2596-EECF-4E5C-B4E6-2A9D41066499}"/>
    <hyperlink ref="D20" location="'All - Resource use and waste'!A1" display="'All - Resource use and waste" xr:uid="{D80396E2-0682-47DD-9ECB-6ECDE7D0FF06}"/>
    <hyperlink ref="D21" location="'All - Supply chain management'!A1" display="'All - Supply chain management" xr:uid="{7C0D6B10-AF94-43F6-88A4-70386174F0E0}"/>
    <hyperlink ref="D22" location="'GDGT - Biomethane and green gas'!A1" display="'GDGT - Biomethane and green gas" xr:uid="{3E3D13E7-1F35-4A8A-BA8D-E473ED4D8D02}"/>
    <hyperlink ref="D23" location="'GDGT - Hydrogen blending'!A1" display="'GDGT - Hydrogen blending" xr:uid="{83693806-35A0-4B63-BFF2-F689E9711A3F}"/>
    <hyperlink ref="D24" location="'ET - Elec transmission losses'!A1" display="'ET - Elec transmission losses" xr:uid="{654E4937-C0E4-4CB2-ADCA-816D29D8E669}"/>
    <hyperlink ref="D25" location="'ET - FFC and transformers'!A1" display="'ET - FFC and transformers" xr:uid="{B58D4638-B9DA-4839-BD43-9883448C54D4}"/>
    <hyperlink ref="D26" location="'ET - SF6 and other IIGs '!A1" display="'ET - SF6 and other IIGs " xr:uid="{3BE699B0-456D-4E7B-8368-12AE7DBE2D34}"/>
    <hyperlink ref="D27" location="'ET - Visual amenity'!A1" display="'ET - Visual amenity" xr:uid="{F357574B-5EC9-43EC-9981-FE0B450A26EC}"/>
    <hyperlink ref="D28" location="'GD - Shrinkage'!A1" display="'GD - Shrinkage" xr:uid="{9FD43CD5-9B82-4EF6-AB88-BEF795002959}"/>
    <hyperlink ref="D29" location="'GT - Shrinkage'!A1" display="'GT - Shrinkage" xr:uid="{E593C1A9-7E74-4C7F-8009-6C0AA959858E}"/>
  </hyperlinks>
  <pageMargins left="0.70866141732283472" right="0.70866141732283472" top="0.74803149606299213" bottom="0.74803149606299213" header="0.31496062992125984" footer="0.31496062992125984"/>
  <pageSetup paperSize="8" scale="98" orientation="portrait" r:id="rId1"/>
  <headerFooter>
    <oddFooter>&amp;C_x000D_&amp;1#&amp;"Calibri"&amp;10&amp;K000000 OFFICIAL-InternalOnly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E5FC-8B54-4431-AD72-A97325FA0914}">
  <sheetPr>
    <pageSetUpPr autoPageBreaks="0"/>
  </sheetPr>
  <dimension ref="A1:W23"/>
  <sheetViews>
    <sheetView workbookViewId="0">
      <selection activeCell="A25" sqref="A25"/>
    </sheetView>
  </sheetViews>
  <sheetFormatPr defaultRowHeight="14.25"/>
  <cols>
    <col min="1" max="1" width="42.28515625" bestFit="1" customWidth="1"/>
    <col min="2" max="2" width="15.42578125" bestFit="1" customWidth="1"/>
    <col min="4" max="12" width="13.140625" bestFit="1" customWidth="1"/>
    <col min="13" max="13" width="26.5703125" bestFit="1" customWidth="1"/>
    <col min="14" max="16" width="12.28515625" bestFit="1" customWidth="1"/>
  </cols>
  <sheetData>
    <row r="1" spans="1:23" s="159" customFormat="1" ht="57.75" customHeight="1"/>
    <row r="2" spans="1:23">
      <c r="D2" s="84" t="s">
        <v>40</v>
      </c>
      <c r="E2" s="84" t="s">
        <v>40</v>
      </c>
      <c r="F2" s="84" t="s">
        <v>40</v>
      </c>
      <c r="G2" s="84" t="s">
        <v>40</v>
      </c>
      <c r="H2" s="83" t="s">
        <v>41</v>
      </c>
      <c r="I2" s="83" t="s">
        <v>41</v>
      </c>
      <c r="J2" s="83" t="s">
        <v>41</v>
      </c>
      <c r="K2" s="83" t="s">
        <v>41</v>
      </c>
      <c r="L2" s="83" t="s">
        <v>41</v>
      </c>
      <c r="M2" s="92"/>
    </row>
    <row r="3" spans="1:23">
      <c r="A3" s="3" t="s">
        <v>43</v>
      </c>
      <c r="B3" s="3" t="s">
        <v>44</v>
      </c>
      <c r="C3" s="3" t="s">
        <v>45</v>
      </c>
      <c r="D3" s="18" t="s">
        <v>46</v>
      </c>
      <c r="E3" s="18" t="s">
        <v>47</v>
      </c>
      <c r="F3" s="18" t="s">
        <v>48</v>
      </c>
      <c r="G3" s="18" t="s">
        <v>49</v>
      </c>
      <c r="H3" s="18" t="s">
        <v>50</v>
      </c>
      <c r="I3" s="18" t="s">
        <v>51</v>
      </c>
      <c r="J3" s="18" t="s">
        <v>52</v>
      </c>
      <c r="K3" s="18" t="s">
        <v>53</v>
      </c>
      <c r="L3" s="18" t="s">
        <v>54</v>
      </c>
      <c r="M3" s="18" t="s">
        <v>177</v>
      </c>
    </row>
    <row r="4" spans="1:23">
      <c r="A4" s="90" t="s">
        <v>178</v>
      </c>
      <c r="B4" s="91" t="s">
        <v>61</v>
      </c>
      <c r="C4" s="21" t="s">
        <v>179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23">
      <c r="A5" s="90" t="s">
        <v>178</v>
      </c>
      <c r="B5" s="91" t="s">
        <v>61</v>
      </c>
      <c r="C5" s="21" t="s">
        <v>58</v>
      </c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23">
      <c r="A6" s="90" t="s">
        <v>180</v>
      </c>
      <c r="B6" s="91" t="s">
        <v>61</v>
      </c>
      <c r="C6" s="21" t="s">
        <v>94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23">
      <c r="A7" s="90" t="s">
        <v>181</v>
      </c>
      <c r="B7" s="91" t="s">
        <v>61</v>
      </c>
      <c r="C7" s="21" t="s">
        <v>179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9" spans="1:23" s="34" customFormat="1" ht="12.4">
      <c r="A9" s="35" t="s">
        <v>182</v>
      </c>
      <c r="B9" s="35"/>
    </row>
    <row r="10" spans="1:23" s="34" customFormat="1" ht="12.4">
      <c r="A10" s="35" t="s">
        <v>183</v>
      </c>
      <c r="B10" s="35"/>
      <c r="C10" s="32"/>
      <c r="D10" s="35" t="s">
        <v>45</v>
      </c>
      <c r="E10" s="18" t="s">
        <v>50</v>
      </c>
      <c r="F10" s="18" t="s">
        <v>51</v>
      </c>
      <c r="G10" s="18" t="s">
        <v>52</v>
      </c>
      <c r="H10" s="18" t="s">
        <v>53</v>
      </c>
      <c r="I10" s="18" t="s">
        <v>54</v>
      </c>
      <c r="K10" s="35" t="s">
        <v>45</v>
      </c>
      <c r="L10" s="18" t="s">
        <v>50</v>
      </c>
      <c r="M10" s="18" t="s">
        <v>51</v>
      </c>
      <c r="N10" s="18" t="s">
        <v>52</v>
      </c>
      <c r="O10" s="18" t="s">
        <v>53</v>
      </c>
      <c r="P10" s="18" t="s">
        <v>54</v>
      </c>
      <c r="R10" s="35" t="s">
        <v>45</v>
      </c>
      <c r="S10" s="18" t="s">
        <v>50</v>
      </c>
      <c r="T10" s="18" t="s">
        <v>51</v>
      </c>
      <c r="U10" s="18" t="s">
        <v>52</v>
      </c>
      <c r="V10" s="18" t="s">
        <v>53</v>
      </c>
      <c r="W10" s="18" t="s">
        <v>54</v>
      </c>
    </row>
    <row r="11" spans="1:23" s="34" customFormat="1" ht="12.4">
      <c r="A11" s="37" t="s">
        <v>184</v>
      </c>
      <c r="B11" s="37"/>
      <c r="D11" s="36" t="s">
        <v>124</v>
      </c>
      <c r="E11" s="37"/>
      <c r="F11" s="37"/>
      <c r="G11" s="37"/>
      <c r="H11" s="37"/>
      <c r="I11" s="37"/>
      <c r="K11" s="36" t="s">
        <v>185</v>
      </c>
      <c r="L11" s="37"/>
      <c r="M11" s="37"/>
      <c r="N11" s="37"/>
      <c r="O11" s="37"/>
      <c r="P11" s="37"/>
      <c r="R11" s="36" t="s">
        <v>58</v>
      </c>
      <c r="S11" s="37"/>
      <c r="T11" s="37"/>
      <c r="U11" s="37"/>
      <c r="V11" s="37"/>
      <c r="W11" s="37"/>
    </row>
    <row r="12" spans="1:23" s="34" customFormat="1" ht="12.4">
      <c r="A12" s="37" t="s">
        <v>184</v>
      </c>
      <c r="B12" s="37"/>
      <c r="D12" s="36" t="s">
        <v>124</v>
      </c>
      <c r="E12" s="37"/>
      <c r="F12" s="37"/>
      <c r="G12" s="37"/>
      <c r="H12" s="37"/>
      <c r="I12" s="37"/>
      <c r="K12" s="36" t="s">
        <v>185</v>
      </c>
      <c r="L12" s="37"/>
      <c r="M12" s="37"/>
      <c r="N12" s="37"/>
      <c r="O12" s="37"/>
      <c r="P12" s="37"/>
      <c r="R12" s="36" t="s">
        <v>58</v>
      </c>
      <c r="S12" s="37"/>
      <c r="T12" s="37"/>
      <c r="U12" s="37"/>
      <c r="V12" s="37"/>
      <c r="W12" s="37"/>
    </row>
    <row r="13" spans="1:23" s="34" customFormat="1" ht="12.4">
      <c r="A13" s="37" t="s">
        <v>184</v>
      </c>
      <c r="B13" s="37"/>
      <c r="D13" s="36" t="s">
        <v>124</v>
      </c>
      <c r="E13" s="37"/>
      <c r="F13" s="37"/>
      <c r="G13" s="37"/>
      <c r="H13" s="37"/>
      <c r="I13" s="37"/>
      <c r="K13" s="36" t="s">
        <v>185</v>
      </c>
      <c r="L13" s="37"/>
      <c r="M13" s="37"/>
      <c r="N13" s="37"/>
      <c r="O13" s="37"/>
      <c r="P13" s="37"/>
      <c r="R13" s="36" t="s">
        <v>58</v>
      </c>
      <c r="S13" s="37"/>
      <c r="T13" s="37"/>
      <c r="U13" s="37"/>
      <c r="V13" s="37"/>
      <c r="W13" s="37"/>
    </row>
    <row r="14" spans="1:23" s="34" customFormat="1" ht="12.4">
      <c r="A14" s="37" t="s">
        <v>184</v>
      </c>
      <c r="B14" s="37"/>
      <c r="D14" s="36" t="s">
        <v>124</v>
      </c>
      <c r="E14" s="37"/>
      <c r="F14" s="37"/>
      <c r="G14" s="37"/>
      <c r="H14" s="37"/>
      <c r="I14" s="37"/>
      <c r="K14" s="36" t="s">
        <v>185</v>
      </c>
      <c r="L14" s="37"/>
      <c r="M14" s="37"/>
      <c r="N14" s="37"/>
      <c r="O14" s="37"/>
      <c r="P14" s="37"/>
      <c r="R14" s="36" t="s">
        <v>58</v>
      </c>
      <c r="S14" s="37"/>
      <c r="T14" s="37"/>
      <c r="U14" s="37"/>
      <c r="V14" s="37"/>
      <c r="W14" s="37"/>
    </row>
    <row r="15" spans="1:23" s="34" customFormat="1" ht="12.4">
      <c r="A15" s="37" t="s">
        <v>184</v>
      </c>
      <c r="B15" s="37"/>
      <c r="D15" s="36" t="s">
        <v>124</v>
      </c>
      <c r="E15" s="37"/>
      <c r="F15" s="37"/>
      <c r="G15" s="37"/>
      <c r="H15" s="37"/>
      <c r="I15" s="37"/>
      <c r="K15" s="36" t="s">
        <v>185</v>
      </c>
      <c r="L15" s="37"/>
      <c r="M15" s="37"/>
      <c r="N15" s="37"/>
      <c r="O15" s="37"/>
      <c r="P15" s="37"/>
      <c r="R15" s="36" t="s">
        <v>58</v>
      </c>
      <c r="S15" s="37"/>
      <c r="T15" s="37"/>
      <c r="U15" s="37"/>
      <c r="V15" s="37"/>
      <c r="W15" s="37"/>
    </row>
    <row r="16" spans="1:23" s="34" customFormat="1" ht="12.4">
      <c r="A16" s="37" t="s">
        <v>184</v>
      </c>
      <c r="B16" s="37"/>
      <c r="D16" s="36" t="s">
        <v>124</v>
      </c>
      <c r="E16" s="37"/>
      <c r="F16" s="37"/>
      <c r="G16" s="37"/>
      <c r="H16" s="37"/>
      <c r="I16" s="37"/>
      <c r="K16" s="36" t="s">
        <v>185</v>
      </c>
      <c r="L16" s="37"/>
      <c r="M16" s="37"/>
      <c r="N16" s="37"/>
      <c r="O16" s="37"/>
      <c r="P16" s="37"/>
      <c r="R16" s="36" t="s">
        <v>58</v>
      </c>
      <c r="S16" s="37"/>
      <c r="T16" s="37"/>
      <c r="U16" s="37"/>
      <c r="V16" s="37"/>
      <c r="W16" s="37"/>
    </row>
    <row r="17" spans="1:23" s="34" customFormat="1" ht="12.4">
      <c r="A17" s="37" t="s">
        <v>184</v>
      </c>
      <c r="B17" s="37"/>
      <c r="D17" s="36" t="s">
        <v>124</v>
      </c>
      <c r="E17" s="37"/>
      <c r="F17" s="37"/>
      <c r="G17" s="37"/>
      <c r="H17" s="37"/>
      <c r="I17" s="37"/>
      <c r="K17" s="36" t="s">
        <v>185</v>
      </c>
      <c r="L17" s="37"/>
      <c r="M17" s="37"/>
      <c r="N17" s="37"/>
      <c r="O17" s="37"/>
      <c r="P17" s="37"/>
      <c r="R17" s="36" t="s">
        <v>58</v>
      </c>
      <c r="S17" s="37"/>
      <c r="T17" s="37"/>
      <c r="U17" s="37"/>
      <c r="V17" s="37"/>
      <c r="W17" s="37"/>
    </row>
    <row r="18" spans="1:23" s="34" customFormat="1" ht="12.4">
      <c r="A18" s="37" t="s">
        <v>184</v>
      </c>
      <c r="B18" s="37"/>
      <c r="D18" s="36" t="s">
        <v>124</v>
      </c>
      <c r="E18" s="37"/>
      <c r="F18" s="37"/>
      <c r="G18" s="37"/>
      <c r="H18" s="37"/>
      <c r="I18" s="37"/>
      <c r="K18" s="36" t="s">
        <v>185</v>
      </c>
      <c r="L18" s="37"/>
      <c r="M18" s="37"/>
      <c r="N18" s="37"/>
      <c r="O18" s="37"/>
      <c r="P18" s="37"/>
      <c r="R18" s="36" t="s">
        <v>58</v>
      </c>
      <c r="S18" s="37"/>
      <c r="T18" s="37"/>
      <c r="U18" s="37"/>
      <c r="V18" s="37"/>
      <c r="W18" s="37"/>
    </row>
    <row r="19" spans="1:2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</sheetData>
  <pageMargins left="0.7" right="0.7" top="0.75" bottom="0.75" header="0.3" footer="0.3"/>
  <pageSetup paperSize="9" orientation="portrait" r:id="rId1"/>
  <headerFooter>
    <oddHeader>&amp;C&amp;"Calibri"&amp;10&amp;K000000 OFFICIAL - OFGEM USE ONLY&amp;1#_x000D_&amp;"Aptos Narrow"&amp;11&amp;K000000&amp;"Aptos Narrow"&amp;11&amp;K000000&amp;"Verdana,Regular"&amp;10&amp;K000000Internal Only</oddHeader>
    <oddFooter>&amp;C&amp;"Verdana,Regular"&amp;10&amp;K000000Internal Only_x000D_&amp;1#&amp;"Calibri"&amp;10&amp;K000000 OFFICIAL - OFGEM USE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0E74-2FB4-42F2-9FB6-BEC87570F60E}">
  <dimension ref="A1:M13"/>
  <sheetViews>
    <sheetView zoomScaleNormal="100" workbookViewId="0">
      <selection activeCell="C12" sqref="C12"/>
    </sheetView>
  </sheetViews>
  <sheetFormatPr defaultColWidth="9.140625" defaultRowHeight="12.4"/>
  <cols>
    <col min="1" max="1" width="21.42578125" style="93" bestFit="1" customWidth="1"/>
    <col min="2" max="2" width="68.140625" style="93" bestFit="1" customWidth="1"/>
    <col min="3" max="3" width="5.85546875" style="93" bestFit="1" customWidth="1"/>
    <col min="4" max="4" width="6.28515625" style="93" bestFit="1" customWidth="1"/>
    <col min="5" max="18" width="12.5703125" style="93" bestFit="1" customWidth="1"/>
    <col min="19" max="20" width="25.28515625" style="93" bestFit="1" customWidth="1"/>
    <col min="21" max="22" width="12.5703125" style="93" bestFit="1" customWidth="1"/>
    <col min="23" max="23" width="9.140625" style="93"/>
    <col min="24" max="24" width="6.5703125" style="93" bestFit="1" customWidth="1"/>
    <col min="25" max="29" width="12.5703125" style="93" bestFit="1" customWidth="1"/>
    <col min="30" max="16384" width="9.140625" style="93"/>
  </cols>
  <sheetData>
    <row r="1" spans="1:13" s="159" customFormat="1" ht="56.65" customHeight="1"/>
    <row r="2" spans="1:13">
      <c r="G2" s="94"/>
    </row>
    <row r="4" spans="1:13">
      <c r="E4" s="125" t="s">
        <v>40</v>
      </c>
      <c r="F4" s="125" t="s">
        <v>40</v>
      </c>
      <c r="G4" s="125" t="s">
        <v>40</v>
      </c>
      <c r="H4" s="125" t="s">
        <v>40</v>
      </c>
      <c r="I4" s="126" t="s">
        <v>41</v>
      </c>
      <c r="J4" s="126" t="s">
        <v>41</v>
      </c>
      <c r="K4" s="126" t="s">
        <v>41</v>
      </c>
      <c r="L4" s="126" t="s">
        <v>41</v>
      </c>
      <c r="M4" s="125" t="s">
        <v>41</v>
      </c>
    </row>
    <row r="5" spans="1:13">
      <c r="A5" s="152" t="s">
        <v>43</v>
      </c>
      <c r="B5" s="152" t="s">
        <v>136</v>
      </c>
      <c r="C5" s="150" t="s">
        <v>45</v>
      </c>
      <c r="E5" s="95" t="s">
        <v>46</v>
      </c>
      <c r="F5" s="95" t="s">
        <v>47</v>
      </c>
      <c r="G5" s="95" t="s">
        <v>48</v>
      </c>
      <c r="H5" s="95" t="s">
        <v>49</v>
      </c>
      <c r="I5" s="95" t="s">
        <v>50</v>
      </c>
      <c r="J5" s="95" t="s">
        <v>51</v>
      </c>
      <c r="K5" s="95" t="s">
        <v>52</v>
      </c>
      <c r="L5" s="95" t="s">
        <v>53</v>
      </c>
      <c r="M5" s="95" t="s">
        <v>54</v>
      </c>
    </row>
    <row r="6" spans="1:13">
      <c r="A6" s="101" t="s">
        <v>186</v>
      </c>
      <c r="B6" s="97" t="s">
        <v>187</v>
      </c>
      <c r="C6" s="157" t="s">
        <v>188</v>
      </c>
      <c r="E6" s="98"/>
      <c r="F6" s="98"/>
      <c r="G6" s="98"/>
      <c r="H6" s="98"/>
      <c r="I6" s="98"/>
      <c r="J6" s="98"/>
      <c r="K6" s="98"/>
      <c r="L6" s="98"/>
      <c r="M6" s="98"/>
    </row>
    <row r="7" spans="1:13">
      <c r="A7" s="101"/>
      <c r="B7" s="97" t="s">
        <v>189</v>
      </c>
      <c r="C7" s="157" t="s">
        <v>188</v>
      </c>
      <c r="E7" s="98"/>
      <c r="F7" s="98"/>
      <c r="G7" s="98"/>
      <c r="H7" s="98"/>
      <c r="I7" s="98"/>
      <c r="J7" s="98"/>
      <c r="K7" s="98"/>
      <c r="L7" s="98"/>
      <c r="M7" s="98"/>
    </row>
    <row r="8" spans="1:13">
      <c r="A8" s="101"/>
      <c r="B8" s="97" t="s">
        <v>190</v>
      </c>
      <c r="C8" s="157" t="s">
        <v>188</v>
      </c>
      <c r="E8" s="98"/>
      <c r="F8" s="98"/>
      <c r="G8" s="98"/>
      <c r="H8" s="98"/>
      <c r="I8" s="98"/>
      <c r="J8" s="98"/>
      <c r="K8" s="98"/>
      <c r="L8" s="98"/>
      <c r="M8" s="98"/>
    </row>
    <row r="9" spans="1:13">
      <c r="A9" s="101"/>
      <c r="B9" s="97" t="s">
        <v>191</v>
      </c>
      <c r="C9" s="157" t="s">
        <v>94</v>
      </c>
      <c r="E9" s="98"/>
      <c r="F9" s="98"/>
      <c r="G9" s="98"/>
      <c r="H9" s="98"/>
      <c r="I9" s="98"/>
      <c r="J9" s="98"/>
      <c r="K9" s="98"/>
      <c r="L9" s="98"/>
      <c r="M9" s="98"/>
    </row>
    <row r="10" spans="1:13">
      <c r="A10" s="101"/>
      <c r="B10" s="97" t="s">
        <v>192</v>
      </c>
      <c r="C10" s="157" t="s">
        <v>94</v>
      </c>
      <c r="E10" s="98"/>
      <c r="F10" s="98"/>
      <c r="G10" s="98"/>
      <c r="H10" s="98"/>
      <c r="I10" s="98"/>
      <c r="J10" s="98"/>
      <c r="K10" s="98"/>
      <c r="L10" s="98"/>
      <c r="M10" s="98"/>
    </row>
    <row r="11" spans="1:13">
      <c r="A11" s="101"/>
      <c r="B11" s="97" t="s">
        <v>193</v>
      </c>
      <c r="C11" s="157" t="s">
        <v>194</v>
      </c>
      <c r="E11" s="98"/>
      <c r="F11" s="98"/>
      <c r="G11" s="98"/>
      <c r="H11" s="98"/>
      <c r="I11" s="98"/>
      <c r="J11" s="98"/>
      <c r="K11" s="98"/>
      <c r="L11" s="98"/>
      <c r="M11" s="98"/>
    </row>
    <row r="12" spans="1:13">
      <c r="A12" s="101"/>
      <c r="B12" s="97" t="s">
        <v>195</v>
      </c>
      <c r="C12" s="157" t="s">
        <v>94</v>
      </c>
      <c r="E12" s="98"/>
      <c r="F12" s="98"/>
      <c r="G12" s="98"/>
      <c r="H12" s="98"/>
      <c r="I12" s="98"/>
      <c r="J12" s="98"/>
      <c r="K12" s="98"/>
      <c r="L12" s="98"/>
      <c r="M12" s="98"/>
    </row>
    <row r="13" spans="1:13">
      <c r="A13" s="101"/>
      <c r="B13" s="97" t="s">
        <v>196</v>
      </c>
      <c r="C13" s="157" t="s">
        <v>188</v>
      </c>
      <c r="E13" s="98"/>
      <c r="F13" s="98"/>
      <c r="G13" s="98"/>
      <c r="H13" s="98"/>
      <c r="I13" s="98"/>
      <c r="J13" s="98"/>
      <c r="K13" s="98"/>
      <c r="L13" s="98"/>
      <c r="M13" s="98"/>
    </row>
  </sheetData>
  <pageMargins left="0.7" right="0.7" top="0.75" bottom="0.75" header="0.3" footer="0.3"/>
  <pageSetup orientation="portrait" r:id="rId1"/>
  <headerFooter>
    <oddHeader>&amp;C&amp;"Aptos"&amp;10&amp;K000000 OFFICIAL - OFGEM USE ONLY&amp;1#_x000D_</oddHeader>
    <oddFooter>&amp;C_x000D_&amp;1#&amp;"Aptos"&amp;10&amp;K000000 OFFICIAL - OFGEM USE ONLY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51B1-0976-442A-B1CE-25A26106616F}">
  <dimension ref="A1:W170"/>
  <sheetViews>
    <sheetView topLeftCell="C1" zoomScaleNormal="100" workbookViewId="0">
      <selection activeCell="F23" sqref="F23"/>
    </sheetView>
  </sheetViews>
  <sheetFormatPr defaultColWidth="9.140625" defaultRowHeight="12.4"/>
  <cols>
    <col min="1" max="1" width="13.140625" style="93" bestFit="1" customWidth="1"/>
    <col min="2" max="2" width="8.7109375" style="93" bestFit="1" customWidth="1"/>
    <col min="3" max="3" width="44.42578125" style="93" bestFit="1" customWidth="1"/>
    <col min="4" max="4" width="54.28515625" style="93" customWidth="1"/>
    <col min="5" max="5" width="27.42578125" style="93" bestFit="1" customWidth="1"/>
    <col min="6" max="16" width="12.5703125" style="93" bestFit="1" customWidth="1"/>
    <col min="17" max="17" width="9.140625" style="93"/>
    <col min="18" max="18" width="6.5703125" style="93" bestFit="1" customWidth="1"/>
    <col min="19" max="23" width="12.5703125" style="93" bestFit="1" customWidth="1"/>
    <col min="24" max="16384" width="9.140625" style="93"/>
  </cols>
  <sheetData>
    <row r="1" spans="1:15" s="159" customFormat="1" ht="56.65" customHeight="1"/>
    <row r="2" spans="1:15">
      <c r="A2" s="94"/>
    </row>
    <row r="3" spans="1:15">
      <c r="A3" s="127"/>
      <c r="B3" s="127" t="s">
        <v>197</v>
      </c>
      <c r="C3" s="127" t="s">
        <v>43</v>
      </c>
      <c r="D3" s="127" t="s">
        <v>44</v>
      </c>
      <c r="E3" s="127" t="s">
        <v>45</v>
      </c>
      <c r="G3" s="95" t="s">
        <v>46</v>
      </c>
      <c r="H3" s="95" t="s">
        <v>47</v>
      </c>
      <c r="I3" s="95" t="s">
        <v>48</v>
      </c>
      <c r="J3" s="95" t="s">
        <v>49</v>
      </c>
      <c r="K3" s="95" t="s">
        <v>50</v>
      </c>
      <c r="L3" s="95" t="s">
        <v>51</v>
      </c>
      <c r="M3" s="95" t="s">
        <v>52</v>
      </c>
      <c r="N3" s="95" t="s">
        <v>53</v>
      </c>
      <c r="O3" s="95" t="s">
        <v>54</v>
      </c>
    </row>
    <row r="4" spans="1:15">
      <c r="A4" s="164" t="s">
        <v>198</v>
      </c>
      <c r="B4" s="165" t="s">
        <v>199</v>
      </c>
      <c r="C4" s="165" t="s">
        <v>200</v>
      </c>
      <c r="D4" s="163" t="s">
        <v>201</v>
      </c>
      <c r="E4" s="163" t="s">
        <v>58</v>
      </c>
      <c r="G4" s="98"/>
      <c r="H4" s="98"/>
      <c r="I4" s="98"/>
      <c r="J4" s="98"/>
      <c r="K4" s="98"/>
      <c r="L4" s="98"/>
      <c r="M4" s="98"/>
      <c r="N4" s="98"/>
      <c r="O4" s="98"/>
    </row>
    <row r="5" spans="1:15">
      <c r="A5" s="164"/>
      <c r="B5" s="165"/>
      <c r="C5" s="165"/>
      <c r="D5" s="163" t="s">
        <v>202</v>
      </c>
      <c r="E5" s="163" t="s">
        <v>58</v>
      </c>
      <c r="G5" s="98"/>
      <c r="H5" s="98"/>
      <c r="I5" s="98"/>
      <c r="J5" s="98"/>
      <c r="K5" s="98"/>
      <c r="L5" s="98"/>
      <c r="M5" s="98"/>
      <c r="N5" s="98"/>
      <c r="O5" s="98"/>
    </row>
    <row r="6" spans="1:15">
      <c r="A6" s="94"/>
    </row>
    <row r="7" spans="1:15">
      <c r="A7" s="95"/>
      <c r="B7" s="95" t="s">
        <v>197</v>
      </c>
      <c r="C7" s="95" t="s">
        <v>43</v>
      </c>
      <c r="D7" s="95" t="s">
        <v>44</v>
      </c>
      <c r="E7" s="95" t="s">
        <v>45</v>
      </c>
      <c r="G7" s="95" t="s">
        <v>46</v>
      </c>
      <c r="H7" s="95" t="s">
        <v>47</v>
      </c>
      <c r="I7" s="95" t="s">
        <v>48</v>
      </c>
      <c r="J7" s="95" t="s">
        <v>49</v>
      </c>
      <c r="K7" s="95" t="s">
        <v>50</v>
      </c>
      <c r="L7" s="95" t="s">
        <v>51</v>
      </c>
      <c r="M7" s="95" t="s">
        <v>52</v>
      </c>
      <c r="N7" s="95" t="s">
        <v>53</v>
      </c>
      <c r="O7" s="95" t="s">
        <v>54</v>
      </c>
    </row>
    <row r="8" spans="1:15">
      <c r="A8" s="96" t="s">
        <v>198</v>
      </c>
      <c r="B8" s="96" t="s">
        <v>203</v>
      </c>
      <c r="C8" s="96" t="s">
        <v>204</v>
      </c>
      <c r="D8" s="97" t="s">
        <v>205</v>
      </c>
      <c r="E8" s="97" t="s">
        <v>206</v>
      </c>
      <c r="G8" s="98"/>
      <c r="H8" s="98"/>
      <c r="I8" s="98"/>
      <c r="J8" s="98"/>
      <c r="K8" s="98"/>
      <c r="L8" s="98"/>
      <c r="M8" s="98"/>
      <c r="N8" s="98"/>
      <c r="O8" s="98"/>
    </row>
    <row r="9" spans="1:15">
      <c r="A9" s="96"/>
      <c r="B9" s="96"/>
      <c r="C9" s="96"/>
      <c r="D9" s="97" t="s">
        <v>207</v>
      </c>
      <c r="E9" s="97" t="s">
        <v>94</v>
      </c>
      <c r="G9" s="98"/>
      <c r="H9" s="98"/>
      <c r="I9" s="98"/>
      <c r="J9" s="98"/>
      <c r="K9" s="98"/>
      <c r="L9" s="98"/>
      <c r="M9" s="98"/>
      <c r="N9" s="98"/>
      <c r="O9" s="98"/>
    </row>
    <row r="10" spans="1:15">
      <c r="A10" s="96"/>
      <c r="B10" s="96"/>
      <c r="C10" s="96"/>
      <c r="D10" s="97" t="s">
        <v>208</v>
      </c>
      <c r="E10" s="97" t="s">
        <v>124</v>
      </c>
      <c r="G10" s="98"/>
      <c r="H10" s="98"/>
      <c r="I10" s="98"/>
      <c r="J10" s="98"/>
      <c r="K10" s="98"/>
      <c r="L10" s="98"/>
      <c r="M10" s="98"/>
      <c r="N10" s="98"/>
      <c r="O10" s="98"/>
    </row>
    <row r="11" spans="1:15">
      <c r="A11" s="96"/>
      <c r="B11" s="96"/>
      <c r="C11" s="96"/>
      <c r="D11" s="97" t="s">
        <v>209</v>
      </c>
      <c r="E11" s="97" t="s">
        <v>206</v>
      </c>
      <c r="G11" s="98"/>
      <c r="H11" s="98"/>
      <c r="I11" s="98"/>
      <c r="J11" s="98"/>
      <c r="K11" s="98"/>
      <c r="L11" s="98"/>
      <c r="M11" s="98"/>
      <c r="N11" s="98"/>
      <c r="O11" s="98"/>
    </row>
    <row r="12" spans="1:15" ht="14.25">
      <c r="A12" s="99"/>
      <c r="B12" s="99"/>
      <c r="C12" s="99" t="s">
        <v>210</v>
      </c>
      <c r="D12" s="97" t="s">
        <v>205</v>
      </c>
      <c r="E12" s="97" t="s">
        <v>206</v>
      </c>
      <c r="G12" s="98"/>
      <c r="H12" s="98"/>
      <c r="I12" s="98"/>
      <c r="J12" s="98"/>
      <c r="K12" s="98"/>
      <c r="L12" s="98"/>
      <c r="M12" s="98"/>
      <c r="N12" s="98"/>
      <c r="O12" s="98"/>
    </row>
    <row r="13" spans="1:15" ht="14.25">
      <c r="A13" s="99"/>
      <c r="B13" s="99"/>
      <c r="C13" s="99"/>
      <c r="D13" s="97" t="s">
        <v>207</v>
      </c>
      <c r="E13" s="97" t="s">
        <v>94</v>
      </c>
      <c r="G13" s="98"/>
      <c r="H13" s="98"/>
      <c r="I13" s="98"/>
      <c r="J13" s="98"/>
      <c r="K13" s="98"/>
      <c r="L13" s="98"/>
      <c r="M13" s="98"/>
      <c r="N13" s="98"/>
      <c r="O13" s="98"/>
    </row>
    <row r="14" spans="1:15" ht="14.25">
      <c r="A14" s="99"/>
      <c r="B14" s="99"/>
      <c r="C14" s="99"/>
      <c r="D14" s="97" t="s">
        <v>208</v>
      </c>
      <c r="E14" s="97" t="s">
        <v>124</v>
      </c>
      <c r="G14" s="98"/>
      <c r="H14" s="98"/>
      <c r="I14" s="98"/>
      <c r="J14" s="98"/>
      <c r="K14" s="98"/>
      <c r="L14" s="98"/>
      <c r="M14" s="98"/>
      <c r="N14" s="98"/>
      <c r="O14" s="98"/>
    </row>
    <row r="15" spans="1:15" ht="14.25">
      <c r="A15" s="99"/>
      <c r="B15" s="99"/>
      <c r="C15" s="99"/>
      <c r="D15" s="97" t="s">
        <v>211</v>
      </c>
      <c r="E15" s="97" t="s">
        <v>206</v>
      </c>
      <c r="G15" s="98"/>
      <c r="H15" s="98"/>
      <c r="I15" s="98"/>
      <c r="J15" s="98"/>
      <c r="K15" s="98"/>
      <c r="L15" s="98"/>
      <c r="M15" s="98"/>
      <c r="N15" s="98"/>
      <c r="O15" s="98"/>
    </row>
    <row r="16" spans="1:15" ht="14.25">
      <c r="A16" s="99"/>
      <c r="B16" s="99"/>
      <c r="C16" s="99" t="s">
        <v>212</v>
      </c>
      <c r="D16" s="97" t="s">
        <v>205</v>
      </c>
      <c r="E16" s="97" t="s">
        <v>206</v>
      </c>
      <c r="G16" s="161">
        <f t="shared" ref="G16:O16" si="0">SUM(G12,G8)</f>
        <v>0</v>
      </c>
      <c r="H16" s="161">
        <f t="shared" si="0"/>
        <v>0</v>
      </c>
      <c r="I16" s="161">
        <f t="shared" si="0"/>
        <v>0</v>
      </c>
      <c r="J16" s="161">
        <f t="shared" si="0"/>
        <v>0</v>
      </c>
      <c r="K16" s="161">
        <f t="shared" si="0"/>
        <v>0</v>
      </c>
      <c r="L16" s="161">
        <f t="shared" si="0"/>
        <v>0</v>
      </c>
      <c r="M16" s="161">
        <f t="shared" si="0"/>
        <v>0</v>
      </c>
      <c r="N16" s="161">
        <f t="shared" si="0"/>
        <v>0</v>
      </c>
      <c r="O16" s="161">
        <f t="shared" si="0"/>
        <v>0</v>
      </c>
    </row>
    <row r="17" spans="1:15">
      <c r="A17" s="101"/>
      <c r="B17" s="101"/>
      <c r="C17" s="101"/>
      <c r="D17" s="97" t="s">
        <v>205</v>
      </c>
      <c r="E17" s="97" t="s">
        <v>58</v>
      </c>
      <c r="G17" s="102">
        <f t="shared" ref="G17:O17" si="1">G16*24300/1000</f>
        <v>0</v>
      </c>
      <c r="H17" s="102">
        <f t="shared" si="1"/>
        <v>0</v>
      </c>
      <c r="I17" s="102">
        <f t="shared" si="1"/>
        <v>0</v>
      </c>
      <c r="J17" s="102">
        <f t="shared" si="1"/>
        <v>0</v>
      </c>
      <c r="K17" s="102">
        <f t="shared" si="1"/>
        <v>0</v>
      </c>
      <c r="L17" s="102">
        <f t="shared" si="1"/>
        <v>0</v>
      </c>
      <c r="M17" s="102">
        <f t="shared" si="1"/>
        <v>0</v>
      </c>
      <c r="N17" s="102">
        <f t="shared" si="1"/>
        <v>0</v>
      </c>
      <c r="O17" s="102">
        <f t="shared" si="1"/>
        <v>0</v>
      </c>
    </row>
    <row r="18" spans="1:15">
      <c r="A18" s="104" t="s">
        <v>213</v>
      </c>
      <c r="B18" s="104" t="s">
        <v>203</v>
      </c>
      <c r="C18" s="104" t="s">
        <v>214</v>
      </c>
      <c r="D18" s="103" t="s">
        <v>215</v>
      </c>
      <c r="E18" s="97" t="s">
        <v>124</v>
      </c>
      <c r="G18" s="98"/>
      <c r="H18" s="98"/>
      <c r="I18" s="98"/>
      <c r="J18" s="98"/>
      <c r="K18" s="98"/>
      <c r="L18" s="98"/>
      <c r="M18" s="98"/>
      <c r="N18" s="98"/>
      <c r="O18" s="98"/>
    </row>
    <row r="19" spans="1:15">
      <c r="A19" s="101"/>
      <c r="B19" s="101"/>
      <c r="C19" s="101"/>
      <c r="D19" s="97" t="s">
        <v>216</v>
      </c>
      <c r="E19" s="101" t="s">
        <v>206</v>
      </c>
      <c r="G19" s="98"/>
      <c r="H19" s="98"/>
      <c r="I19" s="98"/>
      <c r="J19" s="98"/>
      <c r="K19" s="98"/>
      <c r="L19" s="98"/>
      <c r="M19" s="98"/>
      <c r="N19" s="98"/>
      <c r="O19" s="98"/>
    </row>
    <row r="20" spans="1:15">
      <c r="A20" s="101"/>
      <c r="B20" s="101"/>
      <c r="C20" s="101"/>
      <c r="D20" s="97" t="s">
        <v>217</v>
      </c>
      <c r="E20" s="97" t="s">
        <v>124</v>
      </c>
      <c r="G20" s="98"/>
      <c r="H20" s="98"/>
      <c r="I20" s="98"/>
      <c r="J20" s="98"/>
      <c r="K20" s="98"/>
      <c r="L20" s="98"/>
      <c r="M20" s="98"/>
      <c r="N20" s="98"/>
      <c r="O20" s="98"/>
    </row>
    <row r="21" spans="1:15">
      <c r="A21" s="101"/>
      <c r="B21" s="101"/>
      <c r="C21" s="101"/>
      <c r="D21" s="105" t="s">
        <v>218</v>
      </c>
      <c r="E21" s="100" t="s">
        <v>206</v>
      </c>
      <c r="G21" s="98"/>
      <c r="H21" s="98"/>
      <c r="I21" s="98"/>
      <c r="J21" s="98"/>
      <c r="K21" s="98"/>
      <c r="L21" s="98"/>
      <c r="M21" s="98"/>
      <c r="N21" s="98"/>
      <c r="O21" s="98"/>
    </row>
    <row r="22" spans="1:15">
      <c r="A22" s="101"/>
      <c r="B22" s="101"/>
      <c r="C22" s="101"/>
      <c r="D22" s="105" t="s">
        <v>219</v>
      </c>
      <c r="E22" s="100" t="s">
        <v>206</v>
      </c>
      <c r="G22" s="98"/>
      <c r="H22" s="98"/>
      <c r="I22" s="98"/>
      <c r="J22" s="98"/>
      <c r="K22" s="98"/>
      <c r="L22" s="98"/>
      <c r="M22" s="98"/>
      <c r="N22" s="98"/>
      <c r="O22" s="98"/>
    </row>
    <row r="23" spans="1:15" ht="14.25">
      <c r="A23" s="101"/>
      <c r="B23" s="101"/>
      <c r="C23" s="99" t="s">
        <v>220</v>
      </c>
      <c r="D23" s="103" t="s">
        <v>221</v>
      </c>
      <c r="E23" s="97" t="s">
        <v>124</v>
      </c>
      <c r="G23" s="98"/>
      <c r="H23" s="98"/>
      <c r="I23" s="98"/>
      <c r="J23" s="98"/>
      <c r="K23" s="98"/>
      <c r="L23" s="98"/>
      <c r="M23" s="98"/>
      <c r="N23" s="98"/>
      <c r="O23" s="98"/>
    </row>
    <row r="24" spans="1:15">
      <c r="A24" s="101"/>
      <c r="B24" s="101"/>
      <c r="C24" s="101"/>
      <c r="D24" s="97" t="s">
        <v>222</v>
      </c>
      <c r="E24" s="101" t="s">
        <v>206</v>
      </c>
      <c r="G24" s="98"/>
      <c r="H24" s="98"/>
      <c r="I24" s="98"/>
      <c r="J24" s="98"/>
      <c r="K24" s="98"/>
      <c r="L24" s="98"/>
      <c r="M24" s="98"/>
      <c r="N24" s="98"/>
      <c r="O24" s="98"/>
    </row>
    <row r="25" spans="1:15">
      <c r="A25" s="101"/>
      <c r="B25" s="101"/>
      <c r="C25" s="101"/>
      <c r="D25" s="97" t="s">
        <v>223</v>
      </c>
      <c r="E25" s="97" t="s">
        <v>124</v>
      </c>
      <c r="G25" s="98"/>
      <c r="H25" s="98"/>
      <c r="I25" s="98"/>
      <c r="J25" s="98"/>
      <c r="K25" s="98"/>
      <c r="L25" s="98"/>
      <c r="M25" s="98"/>
      <c r="N25" s="98"/>
      <c r="O25" s="98"/>
    </row>
    <row r="26" spans="1:15" ht="14.25">
      <c r="A26" s="101"/>
      <c r="B26" s="101"/>
      <c r="C26" s="99" t="s">
        <v>224</v>
      </c>
      <c r="D26" s="174" t="s">
        <v>225</v>
      </c>
      <c r="E26" s="97" t="s">
        <v>94</v>
      </c>
      <c r="G26" s="198" t="e">
        <f>G19/(SUM(G19,G24))</f>
        <v>#DIV/0!</v>
      </c>
      <c r="H26" s="198" t="e">
        <f t="shared" ref="H26:O26" si="2">H19/(SUM(H19,H24))</f>
        <v>#DIV/0!</v>
      </c>
      <c r="I26" s="198" t="e">
        <f t="shared" si="2"/>
        <v>#DIV/0!</v>
      </c>
      <c r="J26" s="198" t="e">
        <f t="shared" si="2"/>
        <v>#DIV/0!</v>
      </c>
      <c r="K26" s="198" t="e">
        <f t="shared" si="2"/>
        <v>#DIV/0!</v>
      </c>
      <c r="L26" s="198" t="e">
        <f t="shared" si="2"/>
        <v>#DIV/0!</v>
      </c>
      <c r="M26" s="198" t="e">
        <f t="shared" si="2"/>
        <v>#DIV/0!</v>
      </c>
      <c r="N26" s="198" t="e">
        <f t="shared" si="2"/>
        <v>#DIV/0!</v>
      </c>
      <c r="O26" s="198" t="e">
        <f t="shared" si="2"/>
        <v>#DIV/0!</v>
      </c>
    </row>
    <row r="28" spans="1:15">
      <c r="A28" s="95"/>
      <c r="B28" s="95" t="s">
        <v>197</v>
      </c>
      <c r="C28" s="95" t="s">
        <v>43</v>
      </c>
      <c r="D28" s="95" t="s">
        <v>44</v>
      </c>
      <c r="E28" s="95" t="s">
        <v>45</v>
      </c>
      <c r="G28" s="95" t="s">
        <v>46</v>
      </c>
      <c r="H28" s="95" t="s">
        <v>47</v>
      </c>
      <c r="I28" s="95" t="s">
        <v>48</v>
      </c>
      <c r="J28" s="95" t="s">
        <v>49</v>
      </c>
      <c r="K28" s="95" t="s">
        <v>50</v>
      </c>
      <c r="L28" s="95" t="s">
        <v>51</v>
      </c>
      <c r="M28" s="95" t="s">
        <v>52</v>
      </c>
      <c r="N28" s="95" t="s">
        <v>53</v>
      </c>
      <c r="O28" s="95" t="s">
        <v>54</v>
      </c>
    </row>
    <row r="29" spans="1:15">
      <c r="A29" s="96" t="s">
        <v>198</v>
      </c>
      <c r="B29" s="96" t="s">
        <v>226</v>
      </c>
      <c r="C29" s="96" t="s">
        <v>204</v>
      </c>
      <c r="D29" s="97" t="s">
        <v>205</v>
      </c>
      <c r="E29" s="97" t="s">
        <v>206</v>
      </c>
      <c r="G29" s="98"/>
      <c r="H29" s="98"/>
      <c r="I29" s="98"/>
      <c r="J29" s="98"/>
      <c r="K29" s="98"/>
      <c r="L29" s="98"/>
      <c r="M29" s="98"/>
      <c r="N29" s="98"/>
      <c r="O29" s="98"/>
    </row>
    <row r="30" spans="1:15">
      <c r="A30" s="96"/>
      <c r="B30" s="96"/>
      <c r="C30" s="96"/>
      <c r="D30" s="97" t="s">
        <v>207</v>
      </c>
      <c r="E30" s="97" t="s">
        <v>94</v>
      </c>
      <c r="G30" s="98"/>
      <c r="H30" s="98"/>
      <c r="I30" s="98"/>
      <c r="J30" s="98"/>
      <c r="K30" s="98"/>
      <c r="L30" s="98"/>
      <c r="M30" s="98"/>
      <c r="N30" s="98"/>
      <c r="O30" s="98"/>
    </row>
    <row r="31" spans="1:15">
      <c r="A31" s="96"/>
      <c r="B31" s="96"/>
      <c r="C31" s="96"/>
      <c r="D31" s="97" t="s">
        <v>208</v>
      </c>
      <c r="E31" s="97" t="s">
        <v>124</v>
      </c>
      <c r="G31" s="98"/>
      <c r="H31" s="98"/>
      <c r="I31" s="98"/>
      <c r="J31" s="98"/>
      <c r="K31" s="98"/>
      <c r="L31" s="98"/>
      <c r="M31" s="98"/>
      <c r="N31" s="98"/>
      <c r="O31" s="98"/>
    </row>
    <row r="32" spans="1:15">
      <c r="A32" s="96"/>
      <c r="B32" s="96"/>
      <c r="C32" s="96"/>
      <c r="D32" s="97" t="s">
        <v>209</v>
      </c>
      <c r="E32" s="97" t="s">
        <v>206</v>
      </c>
      <c r="G32" s="98"/>
      <c r="H32" s="98"/>
      <c r="I32" s="98"/>
      <c r="J32" s="98"/>
      <c r="K32" s="98"/>
      <c r="L32" s="98"/>
      <c r="M32" s="98"/>
      <c r="N32" s="98"/>
      <c r="O32" s="98"/>
    </row>
    <row r="33" spans="1:15" ht="14.25">
      <c r="A33" s="99"/>
      <c r="B33" s="99"/>
      <c r="C33" s="99" t="s">
        <v>210</v>
      </c>
      <c r="D33" s="97" t="s">
        <v>205</v>
      </c>
      <c r="E33" s="97" t="s">
        <v>206</v>
      </c>
      <c r="G33" s="98"/>
      <c r="H33" s="98"/>
      <c r="I33" s="98"/>
      <c r="J33" s="98"/>
      <c r="K33" s="98"/>
      <c r="L33" s="98"/>
      <c r="M33" s="98"/>
      <c r="N33" s="98"/>
      <c r="O33" s="98"/>
    </row>
    <row r="34" spans="1:15" ht="14.25">
      <c r="A34" s="99"/>
      <c r="B34" s="99"/>
      <c r="C34" s="99"/>
      <c r="D34" s="97" t="s">
        <v>207</v>
      </c>
      <c r="E34" s="97" t="s">
        <v>94</v>
      </c>
      <c r="G34" s="98"/>
      <c r="H34" s="98"/>
      <c r="I34" s="98"/>
      <c r="J34" s="98"/>
      <c r="K34" s="98"/>
      <c r="L34" s="98"/>
      <c r="M34" s="98"/>
      <c r="N34" s="98"/>
      <c r="O34" s="98"/>
    </row>
    <row r="35" spans="1:15" ht="14.25">
      <c r="A35" s="99"/>
      <c r="B35" s="99"/>
      <c r="C35" s="99"/>
      <c r="D35" s="97" t="s">
        <v>208</v>
      </c>
      <c r="E35" s="97" t="s">
        <v>124</v>
      </c>
      <c r="G35" s="98"/>
      <c r="H35" s="98"/>
      <c r="I35" s="98"/>
      <c r="J35" s="98"/>
      <c r="K35" s="98"/>
      <c r="L35" s="98"/>
      <c r="M35" s="98"/>
      <c r="N35" s="98"/>
      <c r="O35" s="98"/>
    </row>
    <row r="36" spans="1:15" ht="14.25">
      <c r="A36" s="99"/>
      <c r="B36" s="99"/>
      <c r="C36" s="99"/>
      <c r="D36" s="97" t="s">
        <v>211</v>
      </c>
      <c r="E36" s="97" t="s">
        <v>206</v>
      </c>
      <c r="G36" s="98"/>
      <c r="H36" s="98"/>
      <c r="I36" s="98"/>
      <c r="J36" s="98"/>
      <c r="K36" s="98"/>
      <c r="L36" s="98"/>
      <c r="M36" s="98"/>
      <c r="N36" s="98"/>
      <c r="O36" s="98"/>
    </row>
    <row r="37" spans="1:15" ht="14.25">
      <c r="A37" s="99"/>
      <c r="B37" s="99"/>
      <c r="C37" s="99" t="s">
        <v>212</v>
      </c>
      <c r="D37" s="97" t="s">
        <v>205</v>
      </c>
      <c r="E37" s="97" t="s">
        <v>206</v>
      </c>
      <c r="G37" s="161">
        <f t="shared" ref="G37:O37" si="3">SUM(G33,G29)</f>
        <v>0</v>
      </c>
      <c r="H37" s="161">
        <f t="shared" si="3"/>
        <v>0</v>
      </c>
      <c r="I37" s="161">
        <f t="shared" si="3"/>
        <v>0</v>
      </c>
      <c r="J37" s="161">
        <f t="shared" si="3"/>
        <v>0</v>
      </c>
      <c r="K37" s="161">
        <f t="shared" si="3"/>
        <v>0</v>
      </c>
      <c r="L37" s="161">
        <f t="shared" si="3"/>
        <v>0</v>
      </c>
      <c r="M37" s="161">
        <f t="shared" si="3"/>
        <v>0</v>
      </c>
      <c r="N37" s="161">
        <f t="shared" si="3"/>
        <v>0</v>
      </c>
      <c r="O37" s="161">
        <f t="shared" si="3"/>
        <v>0</v>
      </c>
    </row>
    <row r="38" spans="1:15">
      <c r="A38" s="101"/>
      <c r="B38" s="101"/>
      <c r="C38" s="101"/>
      <c r="D38" s="97" t="s">
        <v>205</v>
      </c>
      <c r="E38" s="97" t="s">
        <v>58</v>
      </c>
      <c r="G38" s="102">
        <f t="shared" ref="G38:O38" si="4">G37*24300/1000</f>
        <v>0</v>
      </c>
      <c r="H38" s="102">
        <f t="shared" si="4"/>
        <v>0</v>
      </c>
      <c r="I38" s="102">
        <f t="shared" si="4"/>
        <v>0</v>
      </c>
      <c r="J38" s="102">
        <f t="shared" si="4"/>
        <v>0</v>
      </c>
      <c r="K38" s="102">
        <f t="shared" si="4"/>
        <v>0</v>
      </c>
      <c r="L38" s="102">
        <f t="shared" si="4"/>
        <v>0</v>
      </c>
      <c r="M38" s="102">
        <f t="shared" si="4"/>
        <v>0</v>
      </c>
      <c r="N38" s="102">
        <f t="shared" si="4"/>
        <v>0</v>
      </c>
      <c r="O38" s="102">
        <f t="shared" si="4"/>
        <v>0</v>
      </c>
    </row>
    <row r="39" spans="1:15">
      <c r="A39" s="104" t="s">
        <v>213</v>
      </c>
      <c r="B39" s="104" t="s">
        <v>226</v>
      </c>
      <c r="C39" s="104" t="s">
        <v>214</v>
      </c>
      <c r="D39" s="103" t="s">
        <v>215</v>
      </c>
      <c r="E39" s="97" t="s">
        <v>124</v>
      </c>
      <c r="G39" s="98"/>
      <c r="H39" s="98"/>
      <c r="I39" s="98"/>
      <c r="J39" s="98"/>
      <c r="K39" s="98"/>
      <c r="L39" s="98"/>
      <c r="M39" s="98"/>
      <c r="N39" s="98"/>
      <c r="O39" s="98"/>
    </row>
    <row r="40" spans="1:15">
      <c r="A40" s="101"/>
      <c r="B40" s="101"/>
      <c r="C40" s="101"/>
      <c r="D40" s="97" t="s">
        <v>216</v>
      </c>
      <c r="E40" s="101" t="s">
        <v>206</v>
      </c>
      <c r="G40" s="98"/>
      <c r="H40" s="98"/>
      <c r="I40" s="98"/>
      <c r="J40" s="98"/>
      <c r="K40" s="98"/>
      <c r="L40" s="98"/>
      <c r="M40" s="98"/>
      <c r="N40" s="98"/>
      <c r="O40" s="98"/>
    </row>
    <row r="41" spans="1:15">
      <c r="A41" s="101"/>
      <c r="B41" s="101"/>
      <c r="C41" s="101"/>
      <c r="D41" s="97" t="s">
        <v>217</v>
      </c>
      <c r="E41" s="97" t="s">
        <v>124</v>
      </c>
      <c r="G41" s="98"/>
      <c r="H41" s="98"/>
      <c r="I41" s="98"/>
      <c r="J41" s="98"/>
      <c r="K41" s="98"/>
      <c r="L41" s="98"/>
      <c r="M41" s="98"/>
      <c r="N41" s="98"/>
      <c r="O41" s="98"/>
    </row>
    <row r="42" spans="1:15">
      <c r="A42" s="101"/>
      <c r="B42" s="101"/>
      <c r="C42" s="101"/>
      <c r="D42" s="105" t="s">
        <v>218</v>
      </c>
      <c r="E42" s="100" t="s">
        <v>206</v>
      </c>
      <c r="G42" s="98"/>
      <c r="H42" s="98"/>
      <c r="I42" s="98"/>
      <c r="J42" s="98"/>
      <c r="K42" s="98"/>
      <c r="L42" s="98"/>
      <c r="M42" s="98"/>
      <c r="N42" s="98"/>
      <c r="O42" s="98"/>
    </row>
    <row r="43" spans="1:15">
      <c r="A43" s="101"/>
      <c r="B43" s="101"/>
      <c r="C43" s="101"/>
      <c r="D43" s="105" t="s">
        <v>219</v>
      </c>
      <c r="E43" s="100" t="s">
        <v>206</v>
      </c>
      <c r="G43" s="98"/>
      <c r="H43" s="98"/>
      <c r="I43" s="98"/>
      <c r="J43" s="98"/>
      <c r="K43" s="98"/>
      <c r="L43" s="98"/>
      <c r="M43" s="98"/>
      <c r="N43" s="98"/>
      <c r="O43" s="98"/>
    </row>
    <row r="44" spans="1:15" ht="14.25">
      <c r="A44" s="101"/>
      <c r="B44" s="101"/>
      <c r="C44" s="99" t="s">
        <v>220</v>
      </c>
      <c r="D44" s="103" t="s">
        <v>221</v>
      </c>
      <c r="E44" s="97" t="s">
        <v>124</v>
      </c>
      <c r="G44" s="98"/>
      <c r="H44" s="98"/>
      <c r="I44" s="98"/>
      <c r="J44" s="98"/>
      <c r="K44" s="98"/>
      <c r="L44" s="98"/>
      <c r="M44" s="98"/>
      <c r="N44" s="98"/>
      <c r="O44" s="98"/>
    </row>
    <row r="45" spans="1:15">
      <c r="A45" s="101"/>
      <c r="B45" s="101"/>
      <c r="C45" s="101"/>
      <c r="D45" s="97" t="s">
        <v>222</v>
      </c>
      <c r="E45" s="101" t="s">
        <v>206</v>
      </c>
      <c r="G45" s="98"/>
      <c r="H45" s="98"/>
      <c r="I45" s="98"/>
      <c r="J45" s="98"/>
      <c r="K45" s="98"/>
      <c r="L45" s="98"/>
      <c r="M45" s="98"/>
      <c r="N45" s="98"/>
      <c r="O45" s="98"/>
    </row>
    <row r="46" spans="1:15">
      <c r="A46" s="101"/>
      <c r="B46" s="101"/>
      <c r="C46" s="101"/>
      <c r="D46" s="97" t="s">
        <v>223</v>
      </c>
      <c r="E46" s="97" t="s">
        <v>124</v>
      </c>
      <c r="G46" s="98"/>
      <c r="H46" s="98"/>
      <c r="I46" s="98"/>
      <c r="J46" s="98"/>
      <c r="K46" s="98"/>
      <c r="L46" s="98"/>
      <c r="M46" s="98"/>
      <c r="N46" s="98"/>
      <c r="O46" s="98"/>
    </row>
    <row r="47" spans="1:15" ht="14.25">
      <c r="A47" s="101"/>
      <c r="B47" s="101"/>
      <c r="C47" s="99" t="s">
        <v>224</v>
      </c>
      <c r="D47" s="174" t="s">
        <v>225</v>
      </c>
      <c r="E47" s="97" t="s">
        <v>94</v>
      </c>
      <c r="G47" s="198" t="e">
        <f>G40/(SUM(G40,G45))</f>
        <v>#DIV/0!</v>
      </c>
      <c r="H47" s="198" t="e">
        <f t="shared" ref="H47:O47" si="5">H40/(SUM(H40,H45))</f>
        <v>#DIV/0!</v>
      </c>
      <c r="I47" s="198" t="e">
        <f t="shared" si="5"/>
        <v>#DIV/0!</v>
      </c>
      <c r="J47" s="198" t="e">
        <f t="shared" si="5"/>
        <v>#DIV/0!</v>
      </c>
      <c r="K47" s="198" t="e">
        <f t="shared" si="5"/>
        <v>#DIV/0!</v>
      </c>
      <c r="L47" s="198" t="e">
        <f t="shared" si="5"/>
        <v>#DIV/0!</v>
      </c>
      <c r="M47" s="198" t="e">
        <f t="shared" si="5"/>
        <v>#DIV/0!</v>
      </c>
      <c r="N47" s="198" t="e">
        <f t="shared" si="5"/>
        <v>#DIV/0!</v>
      </c>
      <c r="O47" s="198" t="e">
        <f t="shared" si="5"/>
        <v>#DIV/0!</v>
      </c>
    </row>
    <row r="48" spans="1:15" ht="14.25">
      <c r="C48" s="106"/>
      <c r="D48" s="107"/>
      <c r="G48" s="108"/>
      <c r="H48" s="108"/>
      <c r="I48" s="108"/>
      <c r="J48" s="108"/>
      <c r="K48" s="108"/>
      <c r="L48" s="108"/>
      <c r="M48" s="108"/>
      <c r="N48" s="108"/>
      <c r="O48" s="108"/>
    </row>
    <row r="49" spans="1:15">
      <c r="A49" s="95"/>
      <c r="B49" s="95" t="s">
        <v>197</v>
      </c>
      <c r="C49" s="95" t="s">
        <v>43</v>
      </c>
      <c r="D49" s="95" t="s">
        <v>44</v>
      </c>
      <c r="E49" s="95" t="s">
        <v>45</v>
      </c>
      <c r="G49" s="95" t="s">
        <v>46</v>
      </c>
      <c r="H49" s="95" t="s">
        <v>47</v>
      </c>
      <c r="I49" s="95" t="s">
        <v>48</v>
      </c>
      <c r="J49" s="95" t="s">
        <v>49</v>
      </c>
      <c r="K49" s="95" t="s">
        <v>50</v>
      </c>
      <c r="L49" s="95" t="s">
        <v>51</v>
      </c>
      <c r="M49" s="95" t="s">
        <v>52</v>
      </c>
      <c r="N49" s="95" t="s">
        <v>53</v>
      </c>
      <c r="O49" s="95" t="s">
        <v>54</v>
      </c>
    </row>
    <row r="50" spans="1:15">
      <c r="A50" s="96" t="s">
        <v>198</v>
      </c>
      <c r="B50" s="96" t="s">
        <v>227</v>
      </c>
      <c r="C50" s="96" t="s">
        <v>204</v>
      </c>
      <c r="D50" s="97" t="s">
        <v>205</v>
      </c>
      <c r="E50" s="97" t="s">
        <v>206</v>
      </c>
      <c r="G50" s="98"/>
      <c r="H50" s="98"/>
      <c r="I50" s="98"/>
      <c r="J50" s="98"/>
      <c r="K50" s="98"/>
      <c r="L50" s="98"/>
      <c r="M50" s="98"/>
      <c r="N50" s="98"/>
      <c r="O50" s="98"/>
    </row>
    <row r="51" spans="1:15">
      <c r="A51" s="96"/>
      <c r="B51" s="96"/>
      <c r="C51" s="96"/>
      <c r="D51" s="97" t="s">
        <v>207</v>
      </c>
      <c r="E51" s="97" t="s">
        <v>94</v>
      </c>
      <c r="G51" s="98"/>
      <c r="H51" s="98"/>
      <c r="I51" s="98"/>
      <c r="J51" s="98"/>
      <c r="K51" s="98"/>
      <c r="L51" s="98"/>
      <c r="M51" s="98"/>
      <c r="N51" s="98"/>
      <c r="O51" s="98"/>
    </row>
    <row r="52" spans="1:15">
      <c r="A52" s="96"/>
      <c r="B52" s="96"/>
      <c r="C52" s="96"/>
      <c r="D52" s="97" t="s">
        <v>208</v>
      </c>
      <c r="E52" s="97" t="s">
        <v>124</v>
      </c>
      <c r="G52" s="98"/>
      <c r="H52" s="98"/>
      <c r="I52" s="98"/>
      <c r="J52" s="98"/>
      <c r="K52" s="98"/>
      <c r="L52" s="98"/>
      <c r="M52" s="98"/>
      <c r="N52" s="98"/>
      <c r="O52" s="98"/>
    </row>
    <row r="53" spans="1:15">
      <c r="A53" s="96"/>
      <c r="B53" s="96"/>
      <c r="C53" s="96"/>
      <c r="D53" s="97" t="s">
        <v>209</v>
      </c>
      <c r="E53" s="97" t="s">
        <v>206</v>
      </c>
      <c r="G53" s="98"/>
      <c r="H53" s="98"/>
      <c r="I53" s="98"/>
      <c r="J53" s="98"/>
      <c r="K53" s="98"/>
      <c r="L53" s="98"/>
      <c r="M53" s="98"/>
      <c r="N53" s="98"/>
      <c r="O53" s="98"/>
    </row>
    <row r="54" spans="1:15" ht="14.25">
      <c r="A54" s="99"/>
      <c r="B54" s="99"/>
      <c r="C54" s="99" t="s">
        <v>210</v>
      </c>
      <c r="D54" s="97" t="s">
        <v>205</v>
      </c>
      <c r="E54" s="97" t="s">
        <v>206</v>
      </c>
      <c r="G54" s="98"/>
      <c r="H54" s="98"/>
      <c r="I54" s="98"/>
      <c r="J54" s="98"/>
      <c r="K54" s="98"/>
      <c r="L54" s="98"/>
      <c r="M54" s="98"/>
      <c r="N54" s="98"/>
      <c r="O54" s="98"/>
    </row>
    <row r="55" spans="1:15" ht="14.25">
      <c r="A55" s="99"/>
      <c r="B55" s="99"/>
      <c r="C55" s="99"/>
      <c r="D55" s="97" t="s">
        <v>207</v>
      </c>
      <c r="E55" s="97" t="s">
        <v>94</v>
      </c>
      <c r="G55" s="98"/>
      <c r="H55" s="98"/>
      <c r="I55" s="98"/>
      <c r="J55" s="98"/>
      <c r="K55" s="98"/>
      <c r="L55" s="98"/>
      <c r="M55" s="98"/>
      <c r="N55" s="98"/>
      <c r="O55" s="98"/>
    </row>
    <row r="56" spans="1:15" ht="14.25">
      <c r="A56" s="99"/>
      <c r="B56" s="99"/>
      <c r="C56" s="99"/>
      <c r="D56" s="97" t="s">
        <v>208</v>
      </c>
      <c r="E56" s="97" t="s">
        <v>124</v>
      </c>
      <c r="G56" s="98"/>
      <c r="H56" s="98"/>
      <c r="I56" s="98"/>
      <c r="J56" s="98"/>
      <c r="K56" s="98"/>
      <c r="L56" s="98"/>
      <c r="M56" s="98"/>
      <c r="N56" s="98"/>
      <c r="O56" s="98"/>
    </row>
    <row r="57" spans="1:15" ht="14.25">
      <c r="A57" s="99"/>
      <c r="B57" s="99"/>
      <c r="C57" s="99"/>
      <c r="D57" s="97" t="s">
        <v>211</v>
      </c>
      <c r="E57" s="97" t="s">
        <v>206</v>
      </c>
      <c r="G57" s="98"/>
      <c r="H57" s="98"/>
      <c r="I57" s="98"/>
      <c r="J57" s="98"/>
      <c r="K57" s="98"/>
      <c r="L57" s="98"/>
      <c r="M57" s="98"/>
      <c r="N57" s="98"/>
      <c r="O57" s="98"/>
    </row>
    <row r="58" spans="1:15" ht="14.25">
      <c r="A58" s="99"/>
      <c r="B58" s="99"/>
      <c r="C58" s="99" t="s">
        <v>212</v>
      </c>
      <c r="D58" s="97" t="s">
        <v>205</v>
      </c>
      <c r="E58" s="97" t="s">
        <v>206</v>
      </c>
      <c r="G58" s="161">
        <f t="shared" ref="G58:O58" si="6">SUM(G54,G50)</f>
        <v>0</v>
      </c>
      <c r="H58" s="161">
        <f t="shared" si="6"/>
        <v>0</v>
      </c>
      <c r="I58" s="161">
        <f t="shared" si="6"/>
        <v>0</v>
      </c>
      <c r="J58" s="161">
        <f t="shared" si="6"/>
        <v>0</v>
      </c>
      <c r="K58" s="161">
        <f t="shared" si="6"/>
        <v>0</v>
      </c>
      <c r="L58" s="161">
        <f t="shared" si="6"/>
        <v>0</v>
      </c>
      <c r="M58" s="161">
        <f t="shared" si="6"/>
        <v>0</v>
      </c>
      <c r="N58" s="161">
        <f t="shared" si="6"/>
        <v>0</v>
      </c>
      <c r="O58" s="161">
        <f t="shared" si="6"/>
        <v>0</v>
      </c>
    </row>
    <row r="59" spans="1:15">
      <c r="A59" s="101"/>
      <c r="B59" s="101"/>
      <c r="C59" s="101"/>
      <c r="D59" s="97" t="s">
        <v>205</v>
      </c>
      <c r="E59" s="97" t="s">
        <v>58</v>
      </c>
      <c r="G59" s="102">
        <f t="shared" ref="G59:O59" si="7">G58*24300/1000</f>
        <v>0</v>
      </c>
      <c r="H59" s="102">
        <f t="shared" si="7"/>
        <v>0</v>
      </c>
      <c r="I59" s="102">
        <f t="shared" si="7"/>
        <v>0</v>
      </c>
      <c r="J59" s="102">
        <f t="shared" si="7"/>
        <v>0</v>
      </c>
      <c r="K59" s="102">
        <f t="shared" si="7"/>
        <v>0</v>
      </c>
      <c r="L59" s="102">
        <f t="shared" si="7"/>
        <v>0</v>
      </c>
      <c r="M59" s="102">
        <f t="shared" si="7"/>
        <v>0</v>
      </c>
      <c r="N59" s="102">
        <f t="shared" si="7"/>
        <v>0</v>
      </c>
      <c r="O59" s="102">
        <f t="shared" si="7"/>
        <v>0</v>
      </c>
    </row>
    <row r="60" spans="1:15">
      <c r="A60" s="104" t="s">
        <v>213</v>
      </c>
      <c r="B60" s="104" t="s">
        <v>227</v>
      </c>
      <c r="C60" s="104" t="s">
        <v>214</v>
      </c>
      <c r="D60" s="103" t="s">
        <v>215</v>
      </c>
      <c r="E60" s="97" t="s">
        <v>124</v>
      </c>
      <c r="G60" s="98"/>
      <c r="H60" s="98"/>
      <c r="I60" s="98"/>
      <c r="J60" s="98"/>
      <c r="K60" s="98"/>
      <c r="L60" s="98"/>
      <c r="M60" s="98"/>
      <c r="N60" s="98"/>
      <c r="O60" s="98"/>
    </row>
    <row r="61" spans="1:15">
      <c r="A61" s="101"/>
      <c r="B61" s="101"/>
      <c r="C61" s="101"/>
      <c r="D61" s="97" t="s">
        <v>216</v>
      </c>
      <c r="E61" s="101" t="s">
        <v>206</v>
      </c>
      <c r="G61" s="98"/>
      <c r="H61" s="98"/>
      <c r="I61" s="98"/>
      <c r="J61" s="98"/>
      <c r="K61" s="98"/>
      <c r="L61" s="98"/>
      <c r="M61" s="98"/>
      <c r="N61" s="98"/>
      <c r="O61" s="98"/>
    </row>
    <row r="62" spans="1:15">
      <c r="A62" s="101"/>
      <c r="B62" s="101"/>
      <c r="C62" s="101"/>
      <c r="D62" s="97" t="s">
        <v>217</v>
      </c>
      <c r="E62" s="97" t="s">
        <v>124</v>
      </c>
      <c r="G62" s="98"/>
      <c r="H62" s="98"/>
      <c r="I62" s="98"/>
      <c r="J62" s="98"/>
      <c r="K62" s="98"/>
      <c r="L62" s="98"/>
      <c r="M62" s="98"/>
      <c r="N62" s="98"/>
      <c r="O62" s="98"/>
    </row>
    <row r="63" spans="1:15">
      <c r="A63" s="101"/>
      <c r="B63" s="101"/>
      <c r="C63" s="101"/>
      <c r="D63" s="105" t="s">
        <v>218</v>
      </c>
      <c r="E63" s="100" t="s">
        <v>206</v>
      </c>
      <c r="G63" s="98"/>
      <c r="H63" s="98"/>
      <c r="I63" s="98"/>
      <c r="J63" s="98"/>
      <c r="K63" s="98"/>
      <c r="L63" s="98"/>
      <c r="M63" s="98"/>
      <c r="N63" s="98"/>
      <c r="O63" s="98"/>
    </row>
    <row r="64" spans="1:15">
      <c r="A64" s="101"/>
      <c r="B64" s="101"/>
      <c r="C64" s="101"/>
      <c r="D64" s="105" t="s">
        <v>219</v>
      </c>
      <c r="E64" s="100" t="s">
        <v>206</v>
      </c>
      <c r="G64" s="98"/>
      <c r="H64" s="98"/>
      <c r="I64" s="98"/>
      <c r="J64" s="98"/>
      <c r="K64" s="98"/>
      <c r="L64" s="98"/>
      <c r="M64" s="98"/>
      <c r="N64" s="98"/>
      <c r="O64" s="98"/>
    </row>
    <row r="65" spans="1:15" ht="14.25">
      <c r="A65" s="101"/>
      <c r="B65" s="101"/>
      <c r="C65" s="99" t="s">
        <v>220</v>
      </c>
      <c r="D65" s="103" t="s">
        <v>221</v>
      </c>
      <c r="E65" s="97" t="s">
        <v>124</v>
      </c>
      <c r="G65" s="98"/>
      <c r="H65" s="98"/>
      <c r="I65" s="98"/>
      <c r="J65" s="98"/>
      <c r="K65" s="98"/>
      <c r="L65" s="98"/>
      <c r="M65" s="98"/>
      <c r="N65" s="98"/>
      <c r="O65" s="98"/>
    </row>
    <row r="66" spans="1:15">
      <c r="A66" s="101"/>
      <c r="B66" s="101"/>
      <c r="C66" s="101"/>
      <c r="D66" s="97" t="s">
        <v>222</v>
      </c>
      <c r="E66" s="101" t="s">
        <v>206</v>
      </c>
      <c r="G66" s="98"/>
      <c r="H66" s="98"/>
      <c r="I66" s="98"/>
      <c r="J66" s="98"/>
      <c r="K66" s="98"/>
      <c r="L66" s="98"/>
      <c r="M66" s="98"/>
      <c r="N66" s="98"/>
      <c r="O66" s="98"/>
    </row>
    <row r="67" spans="1:15">
      <c r="A67" s="101"/>
      <c r="B67" s="101"/>
      <c r="C67" s="101"/>
      <c r="D67" s="97" t="s">
        <v>223</v>
      </c>
      <c r="E67" s="97" t="s">
        <v>124</v>
      </c>
      <c r="G67" s="98"/>
      <c r="H67" s="98"/>
      <c r="I67" s="98"/>
      <c r="J67" s="98"/>
      <c r="K67" s="98"/>
      <c r="L67" s="98"/>
      <c r="M67" s="98"/>
      <c r="N67" s="98"/>
      <c r="O67" s="98"/>
    </row>
    <row r="68" spans="1:15" ht="14.25">
      <c r="A68" s="101"/>
      <c r="B68" s="101"/>
      <c r="C68" s="99" t="s">
        <v>224</v>
      </c>
      <c r="D68" s="174" t="s">
        <v>225</v>
      </c>
      <c r="E68" s="97" t="s">
        <v>94</v>
      </c>
      <c r="G68" s="198" t="e">
        <f>G61/(SUM(G61,G66))</f>
        <v>#DIV/0!</v>
      </c>
      <c r="H68" s="198" t="e">
        <f t="shared" ref="H68:O68" si="8">H61/(SUM(H61,H66))</f>
        <v>#DIV/0!</v>
      </c>
      <c r="I68" s="198" t="e">
        <f t="shared" si="8"/>
        <v>#DIV/0!</v>
      </c>
      <c r="J68" s="198" t="e">
        <f t="shared" si="8"/>
        <v>#DIV/0!</v>
      </c>
      <c r="K68" s="198" t="e">
        <f t="shared" si="8"/>
        <v>#DIV/0!</v>
      </c>
      <c r="L68" s="198" t="e">
        <f t="shared" si="8"/>
        <v>#DIV/0!</v>
      </c>
      <c r="M68" s="198" t="e">
        <f t="shared" si="8"/>
        <v>#DIV/0!</v>
      </c>
      <c r="N68" s="198" t="e">
        <f t="shared" si="8"/>
        <v>#DIV/0!</v>
      </c>
      <c r="O68" s="198" t="e">
        <f t="shared" si="8"/>
        <v>#DIV/0!</v>
      </c>
    </row>
    <row r="69" spans="1:15" ht="14.25">
      <c r="C69" s="106"/>
      <c r="D69" s="107"/>
      <c r="G69" s="108"/>
      <c r="H69" s="108"/>
      <c r="I69" s="108"/>
      <c r="J69" s="108"/>
      <c r="K69" s="108"/>
      <c r="L69" s="108"/>
      <c r="M69" s="108"/>
      <c r="N69" s="108"/>
      <c r="O69" s="108"/>
    </row>
    <row r="70" spans="1:15">
      <c r="A70" s="95"/>
      <c r="B70" s="95" t="s">
        <v>197</v>
      </c>
      <c r="C70" s="95" t="s">
        <v>43</v>
      </c>
      <c r="D70" s="95" t="s">
        <v>44</v>
      </c>
      <c r="E70" s="95" t="s">
        <v>45</v>
      </c>
      <c r="F70" s="101"/>
      <c r="G70" s="95" t="s">
        <v>46</v>
      </c>
      <c r="H70" s="95" t="s">
        <v>47</v>
      </c>
      <c r="I70" s="95" t="s">
        <v>48</v>
      </c>
      <c r="J70" s="95" t="s">
        <v>49</v>
      </c>
      <c r="K70" s="95" t="s">
        <v>50</v>
      </c>
      <c r="L70" s="95" t="s">
        <v>51</v>
      </c>
      <c r="M70" s="95" t="s">
        <v>52</v>
      </c>
      <c r="N70" s="95" t="s">
        <v>53</v>
      </c>
      <c r="O70" s="95" t="s">
        <v>54</v>
      </c>
    </row>
    <row r="71" spans="1:15">
      <c r="A71" s="110" t="s">
        <v>198</v>
      </c>
      <c r="B71" s="110" t="s">
        <v>228</v>
      </c>
      <c r="C71" s="110" t="s">
        <v>204</v>
      </c>
      <c r="D71" s="111" t="s">
        <v>205</v>
      </c>
      <c r="E71" s="111" t="s">
        <v>206</v>
      </c>
      <c r="G71" s="112"/>
      <c r="H71" s="112"/>
      <c r="I71" s="112"/>
      <c r="J71" s="112"/>
      <c r="K71" s="112"/>
      <c r="L71" s="112"/>
      <c r="M71" s="112"/>
      <c r="N71" s="112"/>
      <c r="O71" s="112"/>
    </row>
    <row r="72" spans="1:15">
      <c r="A72" s="96"/>
      <c r="B72" s="96"/>
      <c r="C72" s="96"/>
      <c r="D72" s="97" t="s">
        <v>207</v>
      </c>
      <c r="E72" s="97" t="s">
        <v>94</v>
      </c>
      <c r="G72" s="98"/>
      <c r="H72" s="98"/>
      <c r="I72" s="98"/>
      <c r="J72" s="98"/>
      <c r="K72" s="98"/>
      <c r="L72" s="98"/>
      <c r="M72" s="98"/>
      <c r="N72" s="98"/>
      <c r="O72" s="98"/>
    </row>
    <row r="73" spans="1:15">
      <c r="A73" s="96"/>
      <c r="B73" s="96"/>
      <c r="C73" s="96"/>
      <c r="D73" s="97" t="s">
        <v>208</v>
      </c>
      <c r="E73" s="97" t="s">
        <v>124</v>
      </c>
      <c r="G73" s="98"/>
      <c r="H73" s="98"/>
      <c r="I73" s="98"/>
      <c r="J73" s="98"/>
      <c r="K73" s="98"/>
      <c r="L73" s="98"/>
      <c r="M73" s="98"/>
      <c r="N73" s="98"/>
      <c r="O73" s="98"/>
    </row>
    <row r="74" spans="1:15">
      <c r="A74" s="96"/>
      <c r="B74" s="96"/>
      <c r="C74" s="96"/>
      <c r="D74" s="97" t="s">
        <v>209</v>
      </c>
      <c r="E74" s="97" t="s">
        <v>206</v>
      </c>
      <c r="G74" s="98"/>
      <c r="H74" s="98"/>
      <c r="I74" s="98"/>
      <c r="J74" s="98"/>
      <c r="K74" s="98"/>
      <c r="L74" s="98"/>
      <c r="M74" s="98"/>
      <c r="N74" s="98"/>
      <c r="O74" s="98"/>
    </row>
    <row r="75" spans="1:15" ht="14.25">
      <c r="A75" s="99"/>
      <c r="B75" s="99"/>
      <c r="C75" s="99" t="s">
        <v>210</v>
      </c>
      <c r="D75" s="97" t="s">
        <v>205</v>
      </c>
      <c r="E75" s="97" t="s">
        <v>206</v>
      </c>
      <c r="G75" s="98"/>
      <c r="H75" s="98"/>
      <c r="I75" s="98"/>
      <c r="J75" s="98"/>
      <c r="K75" s="98"/>
      <c r="L75" s="98"/>
      <c r="M75" s="98"/>
      <c r="N75" s="98"/>
      <c r="O75" s="98"/>
    </row>
    <row r="76" spans="1:15" ht="14.25">
      <c r="A76" s="99"/>
      <c r="B76" s="99"/>
      <c r="C76" s="99"/>
      <c r="D76" s="97" t="s">
        <v>207</v>
      </c>
      <c r="E76" s="97" t="s">
        <v>94</v>
      </c>
      <c r="G76" s="98"/>
      <c r="H76" s="98"/>
      <c r="I76" s="98"/>
      <c r="J76" s="98"/>
      <c r="K76" s="98"/>
      <c r="L76" s="98"/>
      <c r="M76" s="98"/>
      <c r="N76" s="98"/>
      <c r="O76" s="98"/>
    </row>
    <row r="77" spans="1:15" ht="14.25">
      <c r="A77" s="99"/>
      <c r="B77" s="99"/>
      <c r="C77" s="99"/>
      <c r="D77" s="97" t="s">
        <v>208</v>
      </c>
      <c r="E77" s="97" t="s">
        <v>124</v>
      </c>
      <c r="G77" s="98"/>
      <c r="H77" s="98"/>
      <c r="I77" s="98"/>
      <c r="J77" s="98"/>
      <c r="K77" s="98"/>
      <c r="L77" s="98"/>
      <c r="M77" s="98"/>
      <c r="N77" s="98"/>
      <c r="O77" s="98"/>
    </row>
    <row r="78" spans="1:15" ht="14.25">
      <c r="A78" s="99"/>
      <c r="B78" s="99"/>
      <c r="C78" s="99"/>
      <c r="D78" s="97" t="s">
        <v>211</v>
      </c>
      <c r="E78" s="97" t="s">
        <v>206</v>
      </c>
      <c r="G78" s="98"/>
      <c r="H78" s="98"/>
      <c r="I78" s="98"/>
      <c r="J78" s="98"/>
      <c r="K78" s="98"/>
      <c r="L78" s="98"/>
      <c r="M78" s="98"/>
      <c r="N78" s="98"/>
      <c r="O78" s="98"/>
    </row>
    <row r="79" spans="1:15" ht="14.25">
      <c r="A79" s="99"/>
      <c r="B79" s="99"/>
      <c r="C79" s="99" t="s">
        <v>212</v>
      </c>
      <c r="D79" s="97" t="s">
        <v>205</v>
      </c>
      <c r="E79" s="97" t="s">
        <v>206</v>
      </c>
      <c r="G79" s="161">
        <f t="shared" ref="G79:O79" si="9">SUM(G75,G71)</f>
        <v>0</v>
      </c>
      <c r="H79" s="161">
        <f t="shared" si="9"/>
        <v>0</v>
      </c>
      <c r="I79" s="161">
        <f t="shared" si="9"/>
        <v>0</v>
      </c>
      <c r="J79" s="161">
        <f t="shared" si="9"/>
        <v>0</v>
      </c>
      <c r="K79" s="161">
        <f t="shared" si="9"/>
        <v>0</v>
      </c>
      <c r="L79" s="161">
        <f t="shared" si="9"/>
        <v>0</v>
      </c>
      <c r="M79" s="161">
        <f t="shared" si="9"/>
        <v>0</v>
      </c>
      <c r="N79" s="161">
        <f t="shared" si="9"/>
        <v>0</v>
      </c>
      <c r="O79" s="161">
        <f t="shared" si="9"/>
        <v>0</v>
      </c>
    </row>
    <row r="80" spans="1:15">
      <c r="A80" s="101"/>
      <c r="B80" s="101"/>
      <c r="C80" s="101"/>
      <c r="D80" s="97" t="s">
        <v>205</v>
      </c>
      <c r="E80" s="97" t="s">
        <v>58</v>
      </c>
      <c r="G80" s="102">
        <f t="shared" ref="G80:O80" si="10">G79*24300/1000</f>
        <v>0</v>
      </c>
      <c r="H80" s="102">
        <f t="shared" si="10"/>
        <v>0</v>
      </c>
      <c r="I80" s="102">
        <f t="shared" si="10"/>
        <v>0</v>
      </c>
      <c r="J80" s="102">
        <f t="shared" si="10"/>
        <v>0</v>
      </c>
      <c r="K80" s="102">
        <f t="shared" si="10"/>
        <v>0</v>
      </c>
      <c r="L80" s="102">
        <f t="shared" si="10"/>
        <v>0</v>
      </c>
      <c r="M80" s="102">
        <f t="shared" si="10"/>
        <v>0</v>
      </c>
      <c r="N80" s="102">
        <f t="shared" si="10"/>
        <v>0</v>
      </c>
      <c r="O80" s="102">
        <f t="shared" si="10"/>
        <v>0</v>
      </c>
    </row>
    <row r="81" spans="1:15">
      <c r="A81" s="104" t="s">
        <v>213</v>
      </c>
      <c r="B81" s="104" t="s">
        <v>228</v>
      </c>
      <c r="C81" s="104" t="s">
        <v>214</v>
      </c>
      <c r="D81" s="103" t="s">
        <v>215</v>
      </c>
      <c r="E81" s="97" t="s">
        <v>124</v>
      </c>
      <c r="G81" s="98"/>
      <c r="H81" s="98"/>
      <c r="I81" s="98"/>
      <c r="J81" s="98"/>
      <c r="K81" s="98"/>
      <c r="L81" s="98"/>
      <c r="M81" s="98"/>
      <c r="N81" s="98"/>
      <c r="O81" s="98"/>
    </row>
    <row r="82" spans="1:15">
      <c r="A82" s="101"/>
      <c r="B82" s="101"/>
      <c r="C82" s="101"/>
      <c r="D82" s="97" t="s">
        <v>216</v>
      </c>
      <c r="E82" s="101" t="s">
        <v>206</v>
      </c>
      <c r="G82" s="98"/>
      <c r="H82" s="98"/>
      <c r="I82" s="98"/>
      <c r="J82" s="98"/>
      <c r="K82" s="98"/>
      <c r="L82" s="98"/>
      <c r="M82" s="98"/>
      <c r="N82" s="98"/>
      <c r="O82" s="98"/>
    </row>
    <row r="83" spans="1:15">
      <c r="A83" s="101"/>
      <c r="B83" s="101"/>
      <c r="C83" s="101"/>
      <c r="D83" s="97" t="s">
        <v>217</v>
      </c>
      <c r="E83" s="97" t="s">
        <v>124</v>
      </c>
      <c r="G83" s="98"/>
      <c r="H83" s="98"/>
      <c r="I83" s="98"/>
      <c r="J83" s="98"/>
      <c r="K83" s="98"/>
      <c r="L83" s="98"/>
      <c r="M83" s="98"/>
      <c r="N83" s="98"/>
      <c r="O83" s="98"/>
    </row>
    <row r="84" spans="1:15">
      <c r="A84" s="101"/>
      <c r="B84" s="101"/>
      <c r="C84" s="101"/>
      <c r="D84" s="105" t="s">
        <v>218</v>
      </c>
      <c r="E84" s="100" t="s">
        <v>206</v>
      </c>
      <c r="G84" s="98"/>
      <c r="H84" s="98"/>
      <c r="I84" s="98"/>
      <c r="J84" s="98"/>
      <c r="K84" s="98"/>
      <c r="L84" s="98"/>
      <c r="M84" s="98"/>
      <c r="N84" s="98"/>
      <c r="O84" s="98"/>
    </row>
    <row r="85" spans="1:15">
      <c r="A85" s="101"/>
      <c r="B85" s="101"/>
      <c r="C85" s="101"/>
      <c r="D85" s="105" t="s">
        <v>219</v>
      </c>
      <c r="E85" s="100" t="s">
        <v>206</v>
      </c>
      <c r="G85" s="98"/>
      <c r="H85" s="98"/>
      <c r="I85" s="98"/>
      <c r="J85" s="98"/>
      <c r="K85" s="98"/>
      <c r="L85" s="98"/>
      <c r="M85" s="98"/>
      <c r="N85" s="98"/>
      <c r="O85" s="98"/>
    </row>
    <row r="86" spans="1:15" ht="14.25">
      <c r="A86" s="101"/>
      <c r="B86" s="101"/>
      <c r="C86" s="99" t="s">
        <v>220</v>
      </c>
      <c r="D86" s="103" t="s">
        <v>221</v>
      </c>
      <c r="E86" s="97" t="s">
        <v>124</v>
      </c>
      <c r="G86" s="98"/>
      <c r="H86" s="98"/>
      <c r="I86" s="98"/>
      <c r="J86" s="98"/>
      <c r="K86" s="98"/>
      <c r="L86" s="98"/>
      <c r="M86" s="98"/>
      <c r="N86" s="98"/>
      <c r="O86" s="98"/>
    </row>
    <row r="87" spans="1:15">
      <c r="A87" s="101"/>
      <c r="B87" s="101"/>
      <c r="C87" s="101"/>
      <c r="D87" s="97" t="s">
        <v>222</v>
      </c>
      <c r="E87" s="101" t="s">
        <v>206</v>
      </c>
      <c r="G87" s="98"/>
      <c r="H87" s="98"/>
      <c r="I87" s="98"/>
      <c r="J87" s="98"/>
      <c r="K87" s="98"/>
      <c r="L87" s="98"/>
      <c r="M87" s="98"/>
      <c r="N87" s="98"/>
      <c r="O87" s="98"/>
    </row>
    <row r="88" spans="1:15">
      <c r="A88" s="101"/>
      <c r="B88" s="101"/>
      <c r="C88" s="101"/>
      <c r="D88" s="97" t="s">
        <v>223</v>
      </c>
      <c r="E88" s="97" t="s">
        <v>124</v>
      </c>
      <c r="G88" s="98"/>
      <c r="H88" s="98"/>
      <c r="I88" s="98"/>
      <c r="J88" s="98"/>
      <c r="K88" s="98"/>
      <c r="L88" s="98"/>
      <c r="M88" s="98"/>
      <c r="N88" s="98"/>
      <c r="O88" s="98"/>
    </row>
    <row r="89" spans="1:15" ht="14.25">
      <c r="A89" s="101"/>
      <c r="B89" s="101"/>
      <c r="C89" s="99" t="s">
        <v>224</v>
      </c>
      <c r="D89" s="174" t="s">
        <v>225</v>
      </c>
      <c r="E89" s="97" t="s">
        <v>94</v>
      </c>
      <c r="G89" s="198" t="e">
        <f>G82/(SUM(G82,G87))</f>
        <v>#DIV/0!</v>
      </c>
      <c r="H89" s="198" t="e">
        <f t="shared" ref="H89:O89" si="11">H82/(SUM(H82,H87))</f>
        <v>#DIV/0!</v>
      </c>
      <c r="I89" s="198" t="e">
        <f t="shared" si="11"/>
        <v>#DIV/0!</v>
      </c>
      <c r="J89" s="198" t="e">
        <f t="shared" si="11"/>
        <v>#DIV/0!</v>
      </c>
      <c r="K89" s="198" t="e">
        <f t="shared" si="11"/>
        <v>#DIV/0!</v>
      </c>
      <c r="L89" s="198" t="e">
        <f t="shared" si="11"/>
        <v>#DIV/0!</v>
      </c>
      <c r="M89" s="198" t="e">
        <f t="shared" si="11"/>
        <v>#DIV/0!</v>
      </c>
      <c r="N89" s="198" t="e">
        <f t="shared" si="11"/>
        <v>#DIV/0!</v>
      </c>
      <c r="O89" s="198" t="e">
        <f t="shared" si="11"/>
        <v>#DIV/0!</v>
      </c>
    </row>
    <row r="90" spans="1:15" ht="14.25">
      <c r="C90" s="106"/>
      <c r="D90" s="159"/>
      <c r="E90" s="107"/>
      <c r="G90"/>
      <c r="H90"/>
      <c r="I90"/>
      <c r="J90"/>
      <c r="K90"/>
      <c r="L90"/>
      <c r="M90"/>
      <c r="N90"/>
      <c r="O90"/>
    </row>
    <row r="91" spans="1:15">
      <c r="A91" s="95"/>
      <c r="B91" s="95" t="s">
        <v>197</v>
      </c>
      <c r="C91" s="95" t="s">
        <v>43</v>
      </c>
      <c r="D91" s="95" t="s">
        <v>44</v>
      </c>
      <c r="E91" s="95" t="s">
        <v>45</v>
      </c>
      <c r="F91" s="101"/>
      <c r="G91" s="95" t="s">
        <v>46</v>
      </c>
      <c r="H91" s="95" t="s">
        <v>47</v>
      </c>
      <c r="I91" s="95" t="s">
        <v>48</v>
      </c>
      <c r="J91" s="95" t="s">
        <v>49</v>
      </c>
      <c r="K91" s="95" t="s">
        <v>50</v>
      </c>
      <c r="L91" s="95" t="s">
        <v>51</v>
      </c>
      <c r="M91" s="95" t="s">
        <v>52</v>
      </c>
      <c r="N91" s="95" t="s">
        <v>53</v>
      </c>
      <c r="O91" s="95" t="s">
        <v>54</v>
      </c>
    </row>
    <row r="92" spans="1:15">
      <c r="A92" s="110" t="s">
        <v>198</v>
      </c>
      <c r="B92" s="110" t="s">
        <v>229</v>
      </c>
      <c r="C92" s="110" t="s">
        <v>204</v>
      </c>
      <c r="D92" s="111" t="s">
        <v>205</v>
      </c>
      <c r="E92" s="111" t="s">
        <v>206</v>
      </c>
      <c r="G92" s="112"/>
      <c r="H92" s="112"/>
      <c r="I92" s="112"/>
      <c r="J92" s="112"/>
      <c r="K92" s="112"/>
      <c r="L92" s="112"/>
      <c r="M92" s="112"/>
      <c r="N92" s="112"/>
      <c r="O92" s="112"/>
    </row>
    <row r="93" spans="1:15">
      <c r="A93" s="96"/>
      <c r="B93" s="96"/>
      <c r="C93" s="96"/>
      <c r="D93" s="97" t="s">
        <v>207</v>
      </c>
      <c r="E93" s="97" t="s">
        <v>94</v>
      </c>
      <c r="G93" s="98"/>
      <c r="H93" s="98"/>
      <c r="I93" s="98"/>
      <c r="J93" s="98"/>
      <c r="K93" s="98"/>
      <c r="L93" s="98"/>
      <c r="M93" s="98"/>
      <c r="N93" s="98"/>
      <c r="O93" s="98"/>
    </row>
    <row r="94" spans="1:15">
      <c r="A94" s="96"/>
      <c r="B94" s="96"/>
      <c r="C94" s="96"/>
      <c r="D94" s="97" t="s">
        <v>208</v>
      </c>
      <c r="E94" s="97" t="s">
        <v>124</v>
      </c>
      <c r="G94" s="98"/>
      <c r="H94" s="98"/>
      <c r="I94" s="98"/>
      <c r="J94" s="98"/>
      <c r="K94" s="98"/>
      <c r="L94" s="98"/>
      <c r="M94" s="98"/>
      <c r="N94" s="98"/>
      <c r="O94" s="98"/>
    </row>
    <row r="95" spans="1:15">
      <c r="A95" s="96"/>
      <c r="B95" s="96"/>
      <c r="C95" s="96"/>
      <c r="D95" s="97" t="s">
        <v>209</v>
      </c>
      <c r="E95" s="97" t="s">
        <v>206</v>
      </c>
      <c r="G95" s="98"/>
      <c r="H95" s="98"/>
      <c r="I95" s="98"/>
      <c r="J95" s="98"/>
      <c r="K95" s="98"/>
      <c r="L95" s="98"/>
      <c r="M95" s="98"/>
      <c r="N95" s="98"/>
      <c r="O95" s="98"/>
    </row>
    <row r="96" spans="1:15" ht="14.25">
      <c r="A96" s="99"/>
      <c r="B96" s="99"/>
      <c r="C96" s="99" t="s">
        <v>210</v>
      </c>
      <c r="D96" s="97" t="s">
        <v>205</v>
      </c>
      <c r="E96" s="97" t="s">
        <v>206</v>
      </c>
      <c r="G96" s="98"/>
      <c r="H96" s="98"/>
      <c r="I96" s="98"/>
      <c r="J96" s="98"/>
      <c r="K96" s="98"/>
      <c r="L96" s="98"/>
      <c r="M96" s="98"/>
      <c r="N96" s="98"/>
      <c r="O96" s="98"/>
    </row>
    <row r="97" spans="1:23" ht="14.25">
      <c r="A97" s="99"/>
      <c r="B97" s="99"/>
      <c r="C97" s="99"/>
      <c r="D97" s="97" t="s">
        <v>207</v>
      </c>
      <c r="E97" s="97" t="s">
        <v>94</v>
      </c>
      <c r="G97" s="98"/>
      <c r="H97" s="98"/>
      <c r="I97" s="98"/>
      <c r="J97" s="98"/>
      <c r="K97" s="98"/>
      <c r="L97" s="98"/>
      <c r="M97" s="98"/>
      <c r="N97" s="98"/>
      <c r="O97" s="98"/>
    </row>
    <row r="98" spans="1:23" ht="14.25">
      <c r="A98" s="99"/>
      <c r="B98" s="99"/>
      <c r="C98" s="99"/>
      <c r="D98" s="97" t="s">
        <v>208</v>
      </c>
      <c r="E98" s="97" t="s">
        <v>124</v>
      </c>
      <c r="G98" s="98"/>
      <c r="H98" s="98"/>
      <c r="I98" s="98"/>
      <c r="J98" s="98"/>
      <c r="K98" s="98"/>
      <c r="L98" s="98"/>
      <c r="M98" s="98"/>
      <c r="N98" s="98"/>
      <c r="O98" s="98"/>
    </row>
    <row r="99" spans="1:23" ht="14.25">
      <c r="A99" s="99"/>
      <c r="B99" s="99"/>
      <c r="C99" s="99"/>
      <c r="D99" s="97" t="s">
        <v>211</v>
      </c>
      <c r="E99" s="97" t="s">
        <v>206</v>
      </c>
      <c r="G99" s="98"/>
      <c r="H99" s="98"/>
      <c r="I99" s="98"/>
      <c r="J99" s="98"/>
      <c r="K99" s="98"/>
      <c r="L99" s="98"/>
      <c r="M99" s="98"/>
      <c r="N99" s="98"/>
      <c r="O99" s="98"/>
    </row>
    <row r="100" spans="1:23" ht="14.25">
      <c r="A100" s="99"/>
      <c r="B100" s="99"/>
      <c r="C100" s="99" t="s">
        <v>212</v>
      </c>
      <c r="D100" s="97" t="s">
        <v>205</v>
      </c>
      <c r="E100" s="97" t="s">
        <v>206</v>
      </c>
      <c r="G100" s="161">
        <f t="shared" ref="G100:O100" si="12">SUM(G96,G92)</f>
        <v>0</v>
      </c>
      <c r="H100" s="161">
        <f t="shared" si="12"/>
        <v>0</v>
      </c>
      <c r="I100" s="161">
        <f t="shared" si="12"/>
        <v>0</v>
      </c>
      <c r="J100" s="161">
        <f t="shared" si="12"/>
        <v>0</v>
      </c>
      <c r="K100" s="161">
        <f t="shared" si="12"/>
        <v>0</v>
      </c>
      <c r="L100" s="161">
        <f t="shared" si="12"/>
        <v>0</v>
      </c>
      <c r="M100" s="161">
        <f t="shared" si="12"/>
        <v>0</v>
      </c>
      <c r="N100" s="161">
        <f t="shared" si="12"/>
        <v>0</v>
      </c>
      <c r="O100" s="161">
        <f t="shared" si="12"/>
        <v>0</v>
      </c>
    </row>
    <row r="101" spans="1:23" s="162" customFormat="1">
      <c r="A101" s="101"/>
      <c r="B101" s="101"/>
      <c r="C101" s="101"/>
      <c r="D101" s="97" t="s">
        <v>205</v>
      </c>
      <c r="E101" s="97" t="s">
        <v>58</v>
      </c>
      <c r="F101" s="93"/>
      <c r="G101" s="102">
        <f t="shared" ref="G101:O101" si="13">G100*24300/1000</f>
        <v>0</v>
      </c>
      <c r="H101" s="102">
        <f t="shared" si="13"/>
        <v>0</v>
      </c>
      <c r="I101" s="102">
        <f t="shared" si="13"/>
        <v>0</v>
      </c>
      <c r="J101" s="102">
        <f t="shared" si="13"/>
        <v>0</v>
      </c>
      <c r="K101" s="102">
        <f t="shared" si="13"/>
        <v>0</v>
      </c>
      <c r="L101" s="102">
        <f t="shared" si="13"/>
        <v>0</v>
      </c>
      <c r="M101" s="102">
        <f t="shared" si="13"/>
        <v>0</v>
      </c>
      <c r="N101" s="102">
        <f t="shared" si="13"/>
        <v>0</v>
      </c>
      <c r="O101" s="102">
        <f t="shared" si="13"/>
        <v>0</v>
      </c>
      <c r="P101" s="93"/>
      <c r="Q101" s="93"/>
      <c r="R101" s="93"/>
      <c r="S101" s="93"/>
      <c r="T101" s="93"/>
      <c r="U101" s="93"/>
      <c r="V101" s="93"/>
      <c r="W101" s="93"/>
    </row>
    <row r="102" spans="1:23">
      <c r="A102" s="104" t="s">
        <v>213</v>
      </c>
      <c r="B102" s="104" t="s">
        <v>229</v>
      </c>
      <c r="C102" s="104" t="s">
        <v>214</v>
      </c>
      <c r="D102" s="103" t="s">
        <v>215</v>
      </c>
      <c r="E102" s="97" t="s">
        <v>124</v>
      </c>
      <c r="G102" s="98"/>
      <c r="H102" s="98"/>
      <c r="I102" s="98"/>
      <c r="J102" s="98"/>
      <c r="K102" s="98"/>
      <c r="L102" s="98"/>
      <c r="M102" s="98"/>
      <c r="N102" s="98"/>
      <c r="O102" s="98"/>
    </row>
    <row r="103" spans="1:23">
      <c r="A103" s="101"/>
      <c r="B103" s="101"/>
      <c r="C103" s="101"/>
      <c r="D103" s="97" t="s">
        <v>216</v>
      </c>
      <c r="E103" s="101" t="s">
        <v>206</v>
      </c>
      <c r="G103" s="98"/>
      <c r="H103" s="98"/>
      <c r="I103" s="98"/>
      <c r="J103" s="98"/>
      <c r="K103" s="98"/>
      <c r="L103" s="98"/>
      <c r="M103" s="98"/>
      <c r="N103" s="98"/>
      <c r="O103" s="98"/>
    </row>
    <row r="104" spans="1:23">
      <c r="A104" s="101"/>
      <c r="B104" s="101"/>
      <c r="C104" s="101"/>
      <c r="D104" s="97" t="s">
        <v>217</v>
      </c>
      <c r="E104" s="97" t="s">
        <v>124</v>
      </c>
      <c r="G104" s="98"/>
      <c r="H104" s="98"/>
      <c r="I104" s="98"/>
      <c r="J104" s="98"/>
      <c r="K104" s="98"/>
      <c r="L104" s="98"/>
      <c r="M104" s="98"/>
      <c r="N104" s="98"/>
      <c r="O104" s="98"/>
    </row>
    <row r="105" spans="1:23">
      <c r="A105" s="101"/>
      <c r="B105" s="101"/>
      <c r="C105" s="101"/>
      <c r="D105" s="105" t="s">
        <v>218</v>
      </c>
      <c r="E105" s="100" t="s">
        <v>206</v>
      </c>
      <c r="G105" s="98"/>
      <c r="H105" s="98"/>
      <c r="I105" s="98"/>
      <c r="J105" s="98"/>
      <c r="K105" s="98"/>
      <c r="L105" s="98"/>
      <c r="M105" s="98"/>
      <c r="N105" s="98"/>
      <c r="O105" s="98"/>
    </row>
    <row r="106" spans="1:23">
      <c r="A106" s="101"/>
      <c r="B106" s="101"/>
      <c r="C106" s="101"/>
      <c r="D106" s="105" t="s">
        <v>219</v>
      </c>
      <c r="E106" s="100" t="s">
        <v>206</v>
      </c>
      <c r="G106" s="98"/>
      <c r="H106" s="98"/>
      <c r="I106" s="98"/>
      <c r="J106" s="98"/>
      <c r="K106" s="98"/>
      <c r="L106" s="98"/>
      <c r="M106" s="98"/>
      <c r="N106" s="98"/>
      <c r="O106" s="98"/>
    </row>
    <row r="107" spans="1:23" ht="14.25">
      <c r="A107" s="101"/>
      <c r="B107" s="101"/>
      <c r="C107" s="99" t="s">
        <v>220</v>
      </c>
      <c r="D107" s="103" t="s">
        <v>221</v>
      </c>
      <c r="E107" s="97" t="s">
        <v>124</v>
      </c>
      <c r="G107" s="98"/>
      <c r="H107" s="98"/>
      <c r="I107" s="98"/>
      <c r="J107" s="98"/>
      <c r="K107" s="98"/>
      <c r="L107" s="98"/>
      <c r="M107" s="98"/>
      <c r="N107" s="98"/>
      <c r="O107" s="98"/>
    </row>
    <row r="108" spans="1:23">
      <c r="A108" s="101"/>
      <c r="B108" s="101"/>
      <c r="C108" s="101"/>
      <c r="D108" s="97" t="s">
        <v>222</v>
      </c>
      <c r="E108" s="101" t="s">
        <v>206</v>
      </c>
      <c r="G108" s="98"/>
      <c r="H108" s="98"/>
      <c r="I108" s="98"/>
      <c r="J108" s="98"/>
      <c r="K108" s="98"/>
      <c r="L108" s="98"/>
      <c r="M108" s="98"/>
      <c r="N108" s="98"/>
      <c r="O108" s="98"/>
    </row>
    <row r="109" spans="1:23">
      <c r="A109" s="101"/>
      <c r="B109" s="101"/>
      <c r="C109" s="101"/>
      <c r="D109" s="97" t="s">
        <v>223</v>
      </c>
      <c r="E109" s="97" t="s">
        <v>124</v>
      </c>
      <c r="G109" s="98"/>
      <c r="H109" s="98"/>
      <c r="I109" s="98"/>
      <c r="J109" s="98"/>
      <c r="K109" s="98"/>
      <c r="L109" s="98"/>
      <c r="M109" s="98"/>
      <c r="N109" s="98"/>
      <c r="O109" s="98"/>
    </row>
    <row r="110" spans="1:23" ht="14.25">
      <c r="A110" s="101"/>
      <c r="B110" s="101"/>
      <c r="C110" s="99" t="s">
        <v>224</v>
      </c>
      <c r="D110" s="174" t="s">
        <v>225</v>
      </c>
      <c r="E110" s="97" t="s">
        <v>94</v>
      </c>
      <c r="G110" s="198" t="e">
        <f>G103/(SUM(G103,G108))</f>
        <v>#DIV/0!</v>
      </c>
      <c r="H110" s="198" t="e">
        <f t="shared" ref="H110:O110" si="14">H103/(SUM(H103,H108))</f>
        <v>#DIV/0!</v>
      </c>
      <c r="I110" s="198" t="e">
        <f t="shared" si="14"/>
        <v>#DIV/0!</v>
      </c>
      <c r="J110" s="198" t="e">
        <f t="shared" si="14"/>
        <v>#DIV/0!</v>
      </c>
      <c r="K110" s="198" t="e">
        <f t="shared" si="14"/>
        <v>#DIV/0!</v>
      </c>
      <c r="L110" s="198" t="e">
        <f t="shared" si="14"/>
        <v>#DIV/0!</v>
      </c>
      <c r="M110" s="198" t="e">
        <f t="shared" si="14"/>
        <v>#DIV/0!</v>
      </c>
      <c r="N110" s="198" t="e">
        <f t="shared" si="14"/>
        <v>#DIV/0!</v>
      </c>
      <c r="O110" s="198" t="e">
        <f t="shared" si="14"/>
        <v>#DIV/0!</v>
      </c>
    </row>
    <row r="111" spans="1:23" ht="14.25">
      <c r="C111" s="106"/>
      <c r="D111" s="107"/>
      <c r="G111"/>
      <c r="H111"/>
      <c r="I111"/>
      <c r="J111"/>
      <c r="K111"/>
      <c r="L111"/>
      <c r="M111"/>
      <c r="N111"/>
      <c r="O111"/>
    </row>
    <row r="112" spans="1:23">
      <c r="A112" s="95"/>
      <c r="B112" s="95" t="s">
        <v>197</v>
      </c>
      <c r="C112" s="95" t="s">
        <v>43</v>
      </c>
      <c r="D112" s="95" t="s">
        <v>44</v>
      </c>
      <c r="E112" s="95" t="s">
        <v>45</v>
      </c>
      <c r="F112" s="101"/>
      <c r="G112" s="95" t="s">
        <v>46</v>
      </c>
      <c r="H112" s="95" t="s">
        <v>47</v>
      </c>
      <c r="I112" s="95" t="s">
        <v>48</v>
      </c>
      <c r="J112" s="95" t="s">
        <v>49</v>
      </c>
      <c r="K112" s="95" t="s">
        <v>50</v>
      </c>
      <c r="L112" s="95" t="s">
        <v>51</v>
      </c>
      <c r="M112" s="95" t="s">
        <v>52</v>
      </c>
      <c r="N112" s="95" t="s">
        <v>53</v>
      </c>
      <c r="O112" s="95" t="s">
        <v>54</v>
      </c>
    </row>
    <row r="113" spans="1:23">
      <c r="A113" s="110" t="s">
        <v>198</v>
      </c>
      <c r="B113" s="110" t="s">
        <v>230</v>
      </c>
      <c r="C113" s="110" t="s">
        <v>204</v>
      </c>
      <c r="D113" s="111" t="s">
        <v>205</v>
      </c>
      <c r="E113" s="111" t="s">
        <v>206</v>
      </c>
      <c r="G113" s="112"/>
      <c r="H113" s="112"/>
      <c r="I113" s="112"/>
      <c r="J113" s="112"/>
      <c r="K113" s="112"/>
      <c r="L113" s="112"/>
      <c r="M113" s="112"/>
      <c r="N113" s="112"/>
      <c r="O113" s="112"/>
    </row>
    <row r="114" spans="1:23">
      <c r="A114" s="96"/>
      <c r="B114" s="96"/>
      <c r="C114" s="96"/>
      <c r="D114" s="97" t="s">
        <v>207</v>
      </c>
      <c r="E114" s="97" t="s">
        <v>94</v>
      </c>
      <c r="G114" s="98"/>
      <c r="H114" s="98"/>
      <c r="I114" s="98"/>
      <c r="J114" s="98"/>
      <c r="K114" s="98"/>
      <c r="L114" s="98"/>
      <c r="M114" s="98"/>
      <c r="N114" s="98"/>
      <c r="O114" s="98"/>
    </row>
    <row r="115" spans="1:23">
      <c r="A115" s="96"/>
      <c r="B115" s="96"/>
      <c r="C115" s="96"/>
      <c r="D115" s="97" t="s">
        <v>208</v>
      </c>
      <c r="E115" s="97" t="s">
        <v>124</v>
      </c>
      <c r="G115" s="98"/>
      <c r="H115" s="98"/>
      <c r="I115" s="98"/>
      <c r="J115" s="98"/>
      <c r="K115" s="98"/>
      <c r="L115" s="98"/>
      <c r="M115" s="98"/>
      <c r="N115" s="98"/>
      <c r="O115" s="98"/>
    </row>
    <row r="116" spans="1:23">
      <c r="A116" s="96"/>
      <c r="B116" s="96"/>
      <c r="C116" s="96"/>
      <c r="D116" s="97" t="s">
        <v>209</v>
      </c>
      <c r="E116" s="97" t="s">
        <v>206</v>
      </c>
      <c r="G116" s="98"/>
      <c r="H116" s="98"/>
      <c r="I116" s="98"/>
      <c r="J116" s="98"/>
      <c r="K116" s="98"/>
      <c r="L116" s="98"/>
      <c r="M116" s="98"/>
      <c r="N116" s="98"/>
      <c r="O116" s="98"/>
    </row>
    <row r="117" spans="1:23" ht="14.25">
      <c r="A117" s="99"/>
      <c r="B117" s="99"/>
      <c r="C117" s="99" t="s">
        <v>210</v>
      </c>
      <c r="D117" s="97" t="s">
        <v>205</v>
      </c>
      <c r="E117" s="97" t="s">
        <v>206</v>
      </c>
      <c r="G117" s="98"/>
      <c r="H117" s="98"/>
      <c r="I117" s="98"/>
      <c r="J117" s="98"/>
      <c r="K117" s="98"/>
      <c r="L117" s="98"/>
      <c r="M117" s="98"/>
      <c r="N117" s="98"/>
      <c r="O117" s="98"/>
    </row>
    <row r="118" spans="1:23" ht="14.25">
      <c r="A118" s="99"/>
      <c r="B118" s="99"/>
      <c r="C118" s="99"/>
      <c r="D118" s="97" t="s">
        <v>207</v>
      </c>
      <c r="E118" s="97" t="s">
        <v>94</v>
      </c>
      <c r="G118" s="98"/>
      <c r="H118" s="98"/>
      <c r="I118" s="98"/>
      <c r="J118" s="98"/>
      <c r="K118" s="98"/>
      <c r="L118" s="98"/>
      <c r="M118" s="98"/>
      <c r="N118" s="98"/>
      <c r="O118" s="98"/>
    </row>
    <row r="119" spans="1:23" ht="14.25">
      <c r="A119" s="99"/>
      <c r="B119" s="99"/>
      <c r="C119" s="99"/>
      <c r="D119" s="97" t="s">
        <v>208</v>
      </c>
      <c r="E119" s="97" t="s">
        <v>124</v>
      </c>
      <c r="G119" s="98"/>
      <c r="H119" s="98"/>
      <c r="I119" s="98"/>
      <c r="J119" s="98"/>
      <c r="K119" s="98"/>
      <c r="L119" s="98"/>
      <c r="M119" s="98"/>
      <c r="N119" s="98"/>
      <c r="O119" s="98"/>
    </row>
    <row r="120" spans="1:23" ht="14.25">
      <c r="A120" s="99"/>
      <c r="B120" s="99"/>
      <c r="C120" s="99"/>
      <c r="D120" s="97" t="s">
        <v>211</v>
      </c>
      <c r="E120" s="97" t="s">
        <v>206</v>
      </c>
      <c r="G120" s="98"/>
      <c r="H120" s="98"/>
      <c r="I120" s="98"/>
      <c r="J120" s="98"/>
      <c r="K120" s="98"/>
      <c r="L120" s="98"/>
      <c r="M120" s="98"/>
      <c r="N120" s="98"/>
      <c r="O120" s="98"/>
    </row>
    <row r="121" spans="1:23" ht="14.25">
      <c r="A121" s="99"/>
      <c r="B121" s="99"/>
      <c r="C121" s="99" t="s">
        <v>212</v>
      </c>
      <c r="D121" s="97" t="s">
        <v>205</v>
      </c>
      <c r="E121" s="97" t="s">
        <v>206</v>
      </c>
      <c r="G121" s="161">
        <f t="shared" ref="G121:O121" si="15">SUM(G117,G113)</f>
        <v>0</v>
      </c>
      <c r="H121" s="161">
        <f t="shared" si="15"/>
        <v>0</v>
      </c>
      <c r="I121" s="161">
        <f t="shared" si="15"/>
        <v>0</v>
      </c>
      <c r="J121" s="161">
        <f t="shared" si="15"/>
        <v>0</v>
      </c>
      <c r="K121" s="161">
        <f t="shared" si="15"/>
        <v>0</v>
      </c>
      <c r="L121" s="161">
        <f t="shared" si="15"/>
        <v>0</v>
      </c>
      <c r="M121" s="161">
        <f t="shared" si="15"/>
        <v>0</v>
      </c>
      <c r="N121" s="161">
        <f t="shared" si="15"/>
        <v>0</v>
      </c>
      <c r="O121" s="161">
        <f t="shared" si="15"/>
        <v>0</v>
      </c>
    </row>
    <row r="122" spans="1:23" s="162" customFormat="1">
      <c r="A122" s="101"/>
      <c r="B122" s="101"/>
      <c r="C122" s="101"/>
      <c r="D122" s="97" t="s">
        <v>205</v>
      </c>
      <c r="E122" s="97" t="s">
        <v>58</v>
      </c>
      <c r="F122" s="93"/>
      <c r="G122" s="102">
        <f t="shared" ref="G122:O122" si="16">G121*24300/1000</f>
        <v>0</v>
      </c>
      <c r="H122" s="102">
        <f t="shared" si="16"/>
        <v>0</v>
      </c>
      <c r="I122" s="102">
        <f t="shared" si="16"/>
        <v>0</v>
      </c>
      <c r="J122" s="102">
        <f t="shared" si="16"/>
        <v>0</v>
      </c>
      <c r="K122" s="102">
        <f t="shared" si="16"/>
        <v>0</v>
      </c>
      <c r="L122" s="102">
        <f t="shared" si="16"/>
        <v>0</v>
      </c>
      <c r="M122" s="102">
        <f t="shared" si="16"/>
        <v>0</v>
      </c>
      <c r="N122" s="102">
        <f t="shared" si="16"/>
        <v>0</v>
      </c>
      <c r="O122" s="102">
        <f t="shared" si="16"/>
        <v>0</v>
      </c>
      <c r="P122" s="93"/>
      <c r="Q122" s="93"/>
      <c r="R122" s="93"/>
      <c r="S122" s="93"/>
      <c r="T122" s="93"/>
      <c r="U122" s="93"/>
      <c r="V122" s="93"/>
      <c r="W122" s="93"/>
    </row>
    <row r="123" spans="1:23">
      <c r="A123" s="104" t="s">
        <v>213</v>
      </c>
      <c r="B123" s="104" t="s">
        <v>230</v>
      </c>
      <c r="C123" s="104" t="s">
        <v>214</v>
      </c>
      <c r="D123" s="103" t="s">
        <v>215</v>
      </c>
      <c r="E123" s="97" t="s">
        <v>124</v>
      </c>
      <c r="G123" s="98"/>
      <c r="H123" s="98"/>
      <c r="I123" s="98"/>
      <c r="J123" s="98"/>
      <c r="K123" s="98"/>
      <c r="L123" s="98"/>
      <c r="M123" s="98"/>
      <c r="N123" s="98"/>
      <c r="O123" s="98"/>
    </row>
    <row r="124" spans="1:23">
      <c r="A124" s="101"/>
      <c r="B124" s="101"/>
      <c r="C124" s="101"/>
      <c r="D124" s="97" t="s">
        <v>216</v>
      </c>
      <c r="E124" s="101" t="s">
        <v>206</v>
      </c>
      <c r="G124" s="98"/>
      <c r="H124" s="98"/>
      <c r="I124" s="98"/>
      <c r="J124" s="98"/>
      <c r="K124" s="98"/>
      <c r="L124" s="98"/>
      <c r="M124" s="98"/>
      <c r="N124" s="98"/>
      <c r="O124" s="98"/>
    </row>
    <row r="125" spans="1:23">
      <c r="A125" s="101"/>
      <c r="B125" s="101"/>
      <c r="C125" s="101"/>
      <c r="D125" s="97" t="s">
        <v>217</v>
      </c>
      <c r="E125" s="97" t="s">
        <v>124</v>
      </c>
      <c r="G125" s="98"/>
      <c r="H125" s="98"/>
      <c r="I125" s="98"/>
      <c r="J125" s="98"/>
      <c r="K125" s="98"/>
      <c r="L125" s="98"/>
      <c r="M125" s="98"/>
      <c r="N125" s="98"/>
      <c r="O125" s="98"/>
    </row>
    <row r="126" spans="1:23">
      <c r="A126" s="101"/>
      <c r="B126" s="101"/>
      <c r="C126" s="101"/>
      <c r="D126" s="105" t="s">
        <v>218</v>
      </c>
      <c r="E126" s="100" t="s">
        <v>206</v>
      </c>
      <c r="G126" s="98"/>
      <c r="H126" s="98"/>
      <c r="I126" s="98"/>
      <c r="J126" s="98"/>
      <c r="K126" s="98"/>
      <c r="L126" s="98"/>
      <c r="M126" s="98"/>
      <c r="N126" s="98"/>
      <c r="O126" s="98"/>
    </row>
    <row r="127" spans="1:23">
      <c r="A127" s="101"/>
      <c r="B127" s="101"/>
      <c r="C127" s="101"/>
      <c r="D127" s="105" t="s">
        <v>219</v>
      </c>
      <c r="E127" s="100" t="s">
        <v>206</v>
      </c>
      <c r="G127" s="98"/>
      <c r="H127" s="98"/>
      <c r="I127" s="98"/>
      <c r="J127" s="98"/>
      <c r="K127" s="98"/>
      <c r="L127" s="98"/>
      <c r="M127" s="98"/>
      <c r="N127" s="98"/>
      <c r="O127" s="98"/>
    </row>
    <row r="128" spans="1:23" ht="14.25">
      <c r="A128" s="101"/>
      <c r="B128" s="101"/>
      <c r="C128" s="99" t="s">
        <v>220</v>
      </c>
      <c r="D128" s="103" t="s">
        <v>221</v>
      </c>
      <c r="E128" s="97" t="s">
        <v>124</v>
      </c>
      <c r="G128" s="98"/>
      <c r="H128" s="98"/>
      <c r="I128" s="98"/>
      <c r="J128" s="98"/>
      <c r="K128" s="98"/>
      <c r="L128" s="98"/>
      <c r="M128" s="98"/>
      <c r="N128" s="98"/>
      <c r="O128" s="98"/>
    </row>
    <row r="129" spans="1:23">
      <c r="A129" s="101"/>
      <c r="B129" s="101"/>
      <c r="C129" s="101"/>
      <c r="D129" s="97" t="s">
        <v>222</v>
      </c>
      <c r="E129" s="101" t="s">
        <v>206</v>
      </c>
      <c r="G129" s="98"/>
      <c r="H129" s="98"/>
      <c r="I129" s="98"/>
      <c r="J129" s="98"/>
      <c r="K129" s="98"/>
      <c r="L129" s="98"/>
      <c r="M129" s="98"/>
      <c r="N129" s="98"/>
      <c r="O129" s="98"/>
    </row>
    <row r="130" spans="1:23">
      <c r="A130" s="101"/>
      <c r="B130" s="101"/>
      <c r="C130" s="101"/>
      <c r="D130" s="97" t="s">
        <v>223</v>
      </c>
      <c r="E130" s="97" t="s">
        <v>124</v>
      </c>
      <c r="G130" s="98"/>
      <c r="H130" s="98"/>
      <c r="I130" s="98"/>
      <c r="J130" s="98"/>
      <c r="K130" s="98"/>
      <c r="L130" s="98"/>
      <c r="M130" s="98"/>
      <c r="N130" s="98"/>
      <c r="O130" s="98"/>
    </row>
    <row r="131" spans="1:23" ht="14.25">
      <c r="A131" s="101"/>
      <c r="B131" s="101"/>
      <c r="C131" s="99" t="s">
        <v>224</v>
      </c>
      <c r="D131" s="174" t="s">
        <v>225</v>
      </c>
      <c r="E131" s="97" t="s">
        <v>94</v>
      </c>
      <c r="G131" s="198" t="e">
        <f>G124/(SUM(G124,G129))</f>
        <v>#DIV/0!</v>
      </c>
      <c r="H131" s="198" t="e">
        <f t="shared" ref="H131:O131" si="17">H124/(SUM(H124,H129))</f>
        <v>#DIV/0!</v>
      </c>
      <c r="I131" s="198" t="e">
        <f t="shared" si="17"/>
        <v>#DIV/0!</v>
      </c>
      <c r="J131" s="198" t="e">
        <f t="shared" si="17"/>
        <v>#DIV/0!</v>
      </c>
      <c r="K131" s="198" t="e">
        <f t="shared" si="17"/>
        <v>#DIV/0!</v>
      </c>
      <c r="L131" s="198" t="e">
        <f t="shared" si="17"/>
        <v>#DIV/0!</v>
      </c>
      <c r="M131" s="198" t="e">
        <f t="shared" si="17"/>
        <v>#DIV/0!</v>
      </c>
      <c r="N131" s="198" t="e">
        <f t="shared" si="17"/>
        <v>#DIV/0!</v>
      </c>
      <c r="O131" s="198" t="e">
        <f t="shared" si="17"/>
        <v>#DIV/0!</v>
      </c>
    </row>
    <row r="132" spans="1:23" ht="14.25">
      <c r="C132" s="106"/>
      <c r="D132" s="159"/>
      <c r="E132" s="107"/>
      <c r="G132"/>
      <c r="H132"/>
      <c r="I132"/>
      <c r="J132"/>
      <c r="K132"/>
      <c r="L132"/>
      <c r="M132"/>
      <c r="N132"/>
      <c r="O132"/>
    </row>
    <row r="133" spans="1:23">
      <c r="A133" s="95"/>
      <c r="B133" s="95" t="s">
        <v>197</v>
      </c>
      <c r="C133" s="95" t="s">
        <v>43</v>
      </c>
      <c r="D133" s="95" t="s">
        <v>44</v>
      </c>
      <c r="E133" s="95" t="s">
        <v>45</v>
      </c>
      <c r="F133" s="101"/>
      <c r="G133" s="95" t="s">
        <v>46</v>
      </c>
      <c r="H133" s="95" t="s">
        <v>47</v>
      </c>
      <c r="I133" s="95" t="s">
        <v>48</v>
      </c>
      <c r="J133" s="95" t="s">
        <v>49</v>
      </c>
      <c r="K133" s="95" t="s">
        <v>50</v>
      </c>
      <c r="L133" s="95" t="s">
        <v>51</v>
      </c>
      <c r="M133" s="95" t="s">
        <v>52</v>
      </c>
      <c r="N133" s="95" t="s">
        <v>53</v>
      </c>
      <c r="O133" s="95" t="s">
        <v>54</v>
      </c>
    </row>
    <row r="134" spans="1:23">
      <c r="A134" s="110" t="s">
        <v>198</v>
      </c>
      <c r="B134" s="197" t="s">
        <v>231</v>
      </c>
      <c r="C134" s="110" t="s">
        <v>204</v>
      </c>
      <c r="D134" s="111" t="s">
        <v>205</v>
      </c>
      <c r="E134" s="111" t="s">
        <v>206</v>
      </c>
      <c r="G134" s="112"/>
      <c r="H134" s="112"/>
      <c r="I134" s="112"/>
      <c r="J134" s="112"/>
      <c r="K134" s="112"/>
      <c r="L134" s="112"/>
      <c r="M134" s="112"/>
      <c r="N134" s="112"/>
      <c r="O134" s="112"/>
    </row>
    <row r="135" spans="1:23">
      <c r="A135" s="96"/>
      <c r="B135" s="96"/>
      <c r="C135" s="96"/>
      <c r="D135" s="97" t="s">
        <v>207</v>
      </c>
      <c r="E135" s="97" t="s">
        <v>94</v>
      </c>
      <c r="G135" s="98"/>
      <c r="H135" s="98"/>
      <c r="I135" s="98"/>
      <c r="J135" s="98"/>
      <c r="K135" s="98"/>
      <c r="L135" s="98"/>
      <c r="M135" s="98"/>
      <c r="N135" s="98"/>
      <c r="O135" s="98"/>
    </row>
    <row r="136" spans="1:23">
      <c r="A136" s="96"/>
      <c r="B136" s="96"/>
      <c r="C136" s="96"/>
      <c r="D136" s="97" t="s">
        <v>208</v>
      </c>
      <c r="E136" s="97" t="s">
        <v>124</v>
      </c>
      <c r="G136" s="98"/>
      <c r="H136" s="98"/>
      <c r="I136" s="98"/>
      <c r="J136" s="98"/>
      <c r="K136" s="98"/>
      <c r="L136" s="98"/>
      <c r="M136" s="98"/>
      <c r="N136" s="98"/>
      <c r="O136" s="98"/>
    </row>
    <row r="137" spans="1:23">
      <c r="A137" s="96"/>
      <c r="B137" s="96"/>
      <c r="C137" s="96"/>
      <c r="D137" s="97" t="s">
        <v>209</v>
      </c>
      <c r="E137" s="97" t="s">
        <v>206</v>
      </c>
      <c r="G137" s="98"/>
      <c r="H137" s="98"/>
      <c r="I137" s="98"/>
      <c r="J137" s="98"/>
      <c r="K137" s="98"/>
      <c r="L137" s="98"/>
      <c r="M137" s="98"/>
      <c r="N137" s="98"/>
      <c r="O137" s="98"/>
    </row>
    <row r="138" spans="1:23" ht="14.25">
      <c r="A138" s="99"/>
      <c r="B138" s="99"/>
      <c r="C138" s="99" t="s">
        <v>210</v>
      </c>
      <c r="D138" s="97" t="s">
        <v>205</v>
      </c>
      <c r="E138" s="97" t="s">
        <v>206</v>
      </c>
      <c r="G138" s="98"/>
      <c r="H138" s="98"/>
      <c r="I138" s="98"/>
      <c r="J138" s="98"/>
      <c r="K138" s="98"/>
      <c r="L138" s="98"/>
      <c r="M138" s="98"/>
      <c r="N138" s="98"/>
      <c r="O138" s="98"/>
    </row>
    <row r="139" spans="1:23" ht="14.25">
      <c r="A139" s="99"/>
      <c r="B139" s="99"/>
      <c r="C139" s="99"/>
      <c r="D139" s="97" t="s">
        <v>207</v>
      </c>
      <c r="E139" s="97" t="s">
        <v>94</v>
      </c>
      <c r="G139" s="98"/>
      <c r="H139" s="98"/>
      <c r="I139" s="98"/>
      <c r="J139" s="98"/>
      <c r="K139" s="98"/>
      <c r="L139" s="98"/>
      <c r="M139" s="98"/>
      <c r="N139" s="98"/>
      <c r="O139" s="98"/>
    </row>
    <row r="140" spans="1:23" ht="14.25">
      <c r="A140" s="99"/>
      <c r="B140" s="99"/>
      <c r="C140" s="99"/>
      <c r="D140" s="97" t="s">
        <v>208</v>
      </c>
      <c r="E140" s="97" t="s">
        <v>124</v>
      </c>
      <c r="G140" s="98"/>
      <c r="H140" s="98"/>
      <c r="I140" s="98"/>
      <c r="J140" s="98"/>
      <c r="K140" s="98"/>
      <c r="L140" s="98"/>
      <c r="M140" s="98"/>
      <c r="N140" s="98"/>
      <c r="O140" s="98"/>
    </row>
    <row r="141" spans="1:23" ht="14.25">
      <c r="A141" s="99"/>
      <c r="B141" s="99"/>
      <c r="C141" s="99"/>
      <c r="D141" s="97" t="s">
        <v>211</v>
      </c>
      <c r="E141" s="97" t="s">
        <v>206</v>
      </c>
      <c r="G141" s="98"/>
      <c r="H141" s="98"/>
      <c r="I141" s="98"/>
      <c r="J141" s="98"/>
      <c r="K141" s="98"/>
      <c r="L141" s="98"/>
      <c r="M141" s="98"/>
      <c r="N141" s="98"/>
      <c r="O141" s="98"/>
    </row>
    <row r="142" spans="1:23" ht="14.25">
      <c r="A142" s="99"/>
      <c r="B142" s="99"/>
      <c r="C142" s="99" t="s">
        <v>212</v>
      </c>
      <c r="D142" s="97" t="s">
        <v>205</v>
      </c>
      <c r="E142" s="97" t="s">
        <v>206</v>
      </c>
      <c r="G142" s="161">
        <f t="shared" ref="G142:O142" si="18">SUM(G138,G134)</f>
        <v>0</v>
      </c>
      <c r="H142" s="161">
        <f t="shared" si="18"/>
        <v>0</v>
      </c>
      <c r="I142" s="161">
        <f t="shared" si="18"/>
        <v>0</v>
      </c>
      <c r="J142" s="161">
        <f t="shared" si="18"/>
        <v>0</v>
      </c>
      <c r="K142" s="161">
        <f t="shared" si="18"/>
        <v>0</v>
      </c>
      <c r="L142" s="161">
        <f t="shared" si="18"/>
        <v>0</v>
      </c>
      <c r="M142" s="161">
        <f t="shared" si="18"/>
        <v>0</v>
      </c>
      <c r="N142" s="161">
        <f t="shared" si="18"/>
        <v>0</v>
      </c>
      <c r="O142" s="161">
        <f t="shared" si="18"/>
        <v>0</v>
      </c>
    </row>
    <row r="143" spans="1:23" s="162" customFormat="1">
      <c r="A143" s="101"/>
      <c r="B143" s="101"/>
      <c r="C143" s="101"/>
      <c r="D143" s="97" t="s">
        <v>205</v>
      </c>
      <c r="E143" s="97" t="s">
        <v>58</v>
      </c>
      <c r="F143" s="93"/>
      <c r="G143" s="102">
        <f t="shared" ref="G143:O143" si="19">G142*24300/1000</f>
        <v>0</v>
      </c>
      <c r="H143" s="102">
        <f t="shared" si="19"/>
        <v>0</v>
      </c>
      <c r="I143" s="102">
        <f t="shared" si="19"/>
        <v>0</v>
      </c>
      <c r="J143" s="102">
        <f t="shared" si="19"/>
        <v>0</v>
      </c>
      <c r="K143" s="102">
        <f t="shared" si="19"/>
        <v>0</v>
      </c>
      <c r="L143" s="102">
        <f t="shared" si="19"/>
        <v>0</v>
      </c>
      <c r="M143" s="102">
        <f t="shared" si="19"/>
        <v>0</v>
      </c>
      <c r="N143" s="102">
        <f t="shared" si="19"/>
        <v>0</v>
      </c>
      <c r="O143" s="102">
        <f t="shared" si="19"/>
        <v>0</v>
      </c>
      <c r="P143" s="93"/>
      <c r="Q143" s="93"/>
      <c r="R143" s="93"/>
      <c r="S143" s="93"/>
      <c r="T143" s="93"/>
      <c r="U143" s="93"/>
      <c r="V143" s="93"/>
      <c r="W143" s="93"/>
    </row>
    <row r="144" spans="1:23">
      <c r="A144" s="104" t="s">
        <v>213</v>
      </c>
      <c r="B144" s="197" t="s">
        <v>231</v>
      </c>
      <c r="C144" s="104" t="s">
        <v>214</v>
      </c>
      <c r="D144" s="103" t="s">
        <v>215</v>
      </c>
      <c r="E144" s="97" t="s">
        <v>124</v>
      </c>
      <c r="G144" s="98"/>
      <c r="H144" s="98"/>
      <c r="I144" s="98"/>
      <c r="J144" s="98"/>
      <c r="K144" s="98"/>
      <c r="L144" s="98"/>
      <c r="M144" s="98"/>
      <c r="N144" s="98"/>
      <c r="O144" s="98"/>
    </row>
    <row r="145" spans="1:15">
      <c r="A145" s="101"/>
      <c r="B145" s="101"/>
      <c r="C145" s="101"/>
      <c r="D145" s="97" t="s">
        <v>216</v>
      </c>
      <c r="E145" s="101" t="s">
        <v>206</v>
      </c>
      <c r="G145" s="98"/>
      <c r="H145" s="98"/>
      <c r="I145" s="98"/>
      <c r="J145" s="98"/>
      <c r="K145" s="98"/>
      <c r="L145" s="98"/>
      <c r="M145" s="98"/>
      <c r="N145" s="98"/>
      <c r="O145" s="98"/>
    </row>
    <row r="146" spans="1:15">
      <c r="A146" s="101"/>
      <c r="B146" s="101"/>
      <c r="C146" s="101"/>
      <c r="D146" s="97" t="s">
        <v>217</v>
      </c>
      <c r="E146" s="97" t="s">
        <v>124</v>
      </c>
      <c r="G146" s="98"/>
      <c r="H146" s="98"/>
      <c r="I146" s="98"/>
      <c r="J146" s="98"/>
      <c r="K146" s="98"/>
      <c r="L146" s="98"/>
      <c r="M146" s="98"/>
      <c r="N146" s="98"/>
      <c r="O146" s="98"/>
    </row>
    <row r="147" spans="1:15">
      <c r="A147" s="101"/>
      <c r="B147" s="101"/>
      <c r="C147" s="101"/>
      <c r="D147" s="105" t="s">
        <v>218</v>
      </c>
      <c r="E147" s="100" t="s">
        <v>206</v>
      </c>
      <c r="G147" s="98"/>
      <c r="H147" s="98"/>
      <c r="I147" s="98"/>
      <c r="J147" s="98"/>
      <c r="K147" s="98"/>
      <c r="L147" s="98"/>
      <c r="M147" s="98"/>
      <c r="N147" s="98"/>
      <c r="O147" s="98"/>
    </row>
    <row r="148" spans="1:15">
      <c r="A148" s="101"/>
      <c r="B148" s="101"/>
      <c r="C148" s="101"/>
      <c r="D148" s="105" t="s">
        <v>219</v>
      </c>
      <c r="E148" s="100" t="s">
        <v>206</v>
      </c>
      <c r="G148" s="98"/>
      <c r="H148" s="98"/>
      <c r="I148" s="98"/>
      <c r="J148" s="98"/>
      <c r="K148" s="98"/>
      <c r="L148" s="98"/>
      <c r="M148" s="98"/>
      <c r="N148" s="98"/>
      <c r="O148" s="98"/>
    </row>
    <row r="149" spans="1:15" ht="14.25">
      <c r="A149" s="101"/>
      <c r="B149" s="101"/>
      <c r="C149" s="99" t="s">
        <v>220</v>
      </c>
      <c r="D149" s="103" t="s">
        <v>221</v>
      </c>
      <c r="E149" s="97" t="s">
        <v>124</v>
      </c>
      <c r="G149" s="98"/>
      <c r="H149" s="98"/>
      <c r="I149" s="98"/>
      <c r="J149" s="98"/>
      <c r="K149" s="98"/>
      <c r="L149" s="98"/>
      <c r="M149" s="98"/>
      <c r="N149" s="98"/>
      <c r="O149" s="98"/>
    </row>
    <row r="150" spans="1:15">
      <c r="A150" s="101"/>
      <c r="B150" s="101"/>
      <c r="C150" s="101"/>
      <c r="D150" s="97" t="s">
        <v>222</v>
      </c>
      <c r="E150" s="101" t="s">
        <v>206</v>
      </c>
      <c r="G150" s="98"/>
      <c r="H150" s="98"/>
      <c r="I150" s="98"/>
      <c r="J150" s="98"/>
      <c r="K150" s="98"/>
      <c r="L150" s="98"/>
      <c r="M150" s="98"/>
      <c r="N150" s="98"/>
      <c r="O150" s="98"/>
    </row>
    <row r="151" spans="1:15">
      <c r="A151" s="101"/>
      <c r="B151" s="101"/>
      <c r="C151" s="101"/>
      <c r="D151" s="97" t="s">
        <v>223</v>
      </c>
      <c r="E151" s="97" t="s">
        <v>124</v>
      </c>
      <c r="G151" s="98"/>
      <c r="H151" s="98"/>
      <c r="I151" s="98"/>
      <c r="J151" s="98"/>
      <c r="K151" s="98"/>
      <c r="L151" s="98"/>
      <c r="M151" s="98"/>
      <c r="N151" s="98"/>
      <c r="O151" s="98"/>
    </row>
    <row r="152" spans="1:15" ht="14.25">
      <c r="A152" s="101"/>
      <c r="B152" s="101"/>
      <c r="C152" s="99" t="s">
        <v>224</v>
      </c>
      <c r="D152" s="174" t="s">
        <v>225</v>
      </c>
      <c r="E152" s="97" t="s">
        <v>94</v>
      </c>
      <c r="G152" s="198" t="e">
        <f>G145/(SUM(G145,G150))</f>
        <v>#DIV/0!</v>
      </c>
      <c r="H152" s="198" t="e">
        <f t="shared" ref="H152:O152" si="20">H145/(SUM(H145,H150))</f>
        <v>#DIV/0!</v>
      </c>
      <c r="I152" s="198" t="e">
        <f t="shared" si="20"/>
        <v>#DIV/0!</v>
      </c>
      <c r="J152" s="198" t="e">
        <f t="shared" si="20"/>
        <v>#DIV/0!</v>
      </c>
      <c r="K152" s="198" t="e">
        <f t="shared" si="20"/>
        <v>#DIV/0!</v>
      </c>
      <c r="L152" s="198" t="e">
        <f t="shared" si="20"/>
        <v>#DIV/0!</v>
      </c>
      <c r="M152" s="198" t="e">
        <f t="shared" si="20"/>
        <v>#DIV/0!</v>
      </c>
      <c r="N152" s="198" t="e">
        <f t="shared" si="20"/>
        <v>#DIV/0!</v>
      </c>
      <c r="O152" s="198" t="e">
        <f t="shared" si="20"/>
        <v>#DIV/0!</v>
      </c>
    </row>
    <row r="154" spans="1:15">
      <c r="A154" s="95"/>
      <c r="B154" s="95" t="s">
        <v>197</v>
      </c>
      <c r="C154" s="113" t="s">
        <v>43</v>
      </c>
      <c r="D154" s="114" t="s">
        <v>232</v>
      </c>
      <c r="E154" s="114" t="s">
        <v>233</v>
      </c>
      <c r="G154" s="95" t="s">
        <v>46</v>
      </c>
      <c r="H154" s="95" t="s">
        <v>47</v>
      </c>
      <c r="I154" s="95" t="s">
        <v>48</v>
      </c>
      <c r="J154" s="95" t="s">
        <v>49</v>
      </c>
      <c r="K154" s="95" t="s">
        <v>50</v>
      </c>
      <c r="L154" s="95" t="s">
        <v>51</v>
      </c>
      <c r="M154" s="95" t="s">
        <v>52</v>
      </c>
      <c r="N154" s="95" t="s">
        <v>53</v>
      </c>
      <c r="O154" s="95" t="s">
        <v>54</v>
      </c>
    </row>
    <row r="155" spans="1:15">
      <c r="A155" s="115" t="s">
        <v>234</v>
      </c>
      <c r="B155" s="115" t="s">
        <v>231</v>
      </c>
      <c r="C155" s="116" t="s">
        <v>235</v>
      </c>
      <c r="D155" s="97" t="s">
        <v>236</v>
      </c>
      <c r="E155" s="97" t="s">
        <v>124</v>
      </c>
      <c r="G155" s="98"/>
      <c r="H155" s="98"/>
      <c r="I155" s="98"/>
      <c r="J155" s="98"/>
      <c r="K155" s="98"/>
      <c r="L155" s="98"/>
      <c r="M155" s="98"/>
      <c r="N155" s="98"/>
      <c r="O155" s="98"/>
    </row>
    <row r="156" spans="1:15">
      <c r="A156" s="117"/>
      <c r="B156" s="117"/>
      <c r="C156" s="118"/>
      <c r="D156" s="97" t="s">
        <v>237</v>
      </c>
      <c r="E156" s="97" t="s">
        <v>206</v>
      </c>
      <c r="G156" s="98"/>
      <c r="H156" s="98"/>
      <c r="I156" s="98"/>
      <c r="J156" s="98"/>
      <c r="K156" s="98"/>
      <c r="L156" s="98"/>
      <c r="M156" s="98"/>
      <c r="N156" s="98"/>
      <c r="O156" s="98"/>
    </row>
    <row r="157" spans="1:15">
      <c r="A157" s="117"/>
      <c r="B157" s="117"/>
      <c r="C157" s="118"/>
      <c r="D157" s="97" t="s">
        <v>238</v>
      </c>
      <c r="E157" s="97" t="s">
        <v>239</v>
      </c>
      <c r="G157" s="98"/>
      <c r="H157" s="98"/>
      <c r="I157" s="98"/>
      <c r="J157" s="98"/>
      <c r="K157" s="98"/>
      <c r="L157" s="98"/>
      <c r="M157" s="98"/>
      <c r="N157" s="98"/>
      <c r="O157" s="98"/>
    </row>
    <row r="158" spans="1:15">
      <c r="A158" s="111"/>
      <c r="B158" s="111"/>
      <c r="C158" s="119"/>
      <c r="D158" s="97" t="s">
        <v>240</v>
      </c>
      <c r="E158" s="97" t="s">
        <v>206</v>
      </c>
      <c r="G158" s="98"/>
      <c r="H158" s="98"/>
      <c r="I158" s="98"/>
      <c r="J158" s="98"/>
      <c r="K158" s="98"/>
      <c r="L158" s="98"/>
      <c r="M158" s="98"/>
      <c r="N158" s="98"/>
      <c r="O158" s="98"/>
    </row>
    <row r="159" spans="1:15">
      <c r="A159" s="120"/>
      <c r="B159" s="115" t="s">
        <v>231</v>
      </c>
      <c r="C159" s="116" t="s">
        <v>235</v>
      </c>
      <c r="D159" s="97" t="s">
        <v>236</v>
      </c>
      <c r="E159" s="97" t="s">
        <v>124</v>
      </c>
      <c r="G159" s="98"/>
      <c r="H159" s="98"/>
      <c r="I159" s="98"/>
      <c r="J159" s="98"/>
      <c r="K159" s="98"/>
      <c r="L159" s="98"/>
      <c r="M159" s="98"/>
      <c r="N159" s="98"/>
      <c r="O159" s="98"/>
    </row>
    <row r="160" spans="1:15">
      <c r="A160" s="117"/>
      <c r="B160" s="117"/>
      <c r="C160" s="118"/>
      <c r="D160" s="97" t="s">
        <v>237</v>
      </c>
      <c r="E160" s="97" t="s">
        <v>206</v>
      </c>
      <c r="G160" s="98"/>
      <c r="H160" s="98"/>
      <c r="I160" s="98"/>
      <c r="J160" s="98"/>
      <c r="K160" s="98"/>
      <c r="L160" s="98"/>
      <c r="M160" s="98"/>
      <c r="N160" s="98"/>
      <c r="O160" s="98"/>
    </row>
    <row r="161" spans="1:15">
      <c r="A161" s="117"/>
      <c r="B161" s="117"/>
      <c r="C161" s="118"/>
      <c r="D161" s="97" t="s">
        <v>238</v>
      </c>
      <c r="E161" s="97" t="s">
        <v>239</v>
      </c>
      <c r="G161" s="98"/>
      <c r="H161" s="98"/>
      <c r="I161" s="98"/>
      <c r="J161" s="98"/>
      <c r="K161" s="98"/>
      <c r="L161" s="98"/>
      <c r="M161" s="98"/>
      <c r="N161" s="98"/>
      <c r="O161" s="98"/>
    </row>
    <row r="162" spans="1:15">
      <c r="A162" s="111"/>
      <c r="B162" s="111"/>
      <c r="C162" s="119"/>
      <c r="D162" s="97" t="s">
        <v>240</v>
      </c>
      <c r="E162" s="97" t="s">
        <v>206</v>
      </c>
      <c r="G162" s="98"/>
      <c r="H162" s="98"/>
      <c r="I162" s="98"/>
      <c r="J162" s="98"/>
      <c r="K162" s="98"/>
      <c r="L162" s="98"/>
      <c r="M162" s="98"/>
      <c r="N162" s="98"/>
      <c r="O162" s="98"/>
    </row>
    <row r="163" spans="1:15">
      <c r="A163" s="120"/>
      <c r="B163" s="115" t="s">
        <v>231</v>
      </c>
      <c r="C163" s="116" t="s">
        <v>235</v>
      </c>
      <c r="D163" s="97" t="s">
        <v>236</v>
      </c>
      <c r="E163" s="97" t="s">
        <v>124</v>
      </c>
      <c r="G163" s="98"/>
      <c r="H163" s="98"/>
      <c r="I163" s="98"/>
      <c r="J163" s="98"/>
      <c r="K163" s="98"/>
      <c r="L163" s="98"/>
      <c r="M163" s="98"/>
      <c r="N163" s="98"/>
      <c r="O163" s="98"/>
    </row>
    <row r="164" spans="1:15">
      <c r="A164" s="117"/>
      <c r="B164" s="117"/>
      <c r="C164" s="118"/>
      <c r="D164" s="97" t="s">
        <v>237</v>
      </c>
      <c r="E164" s="97" t="s">
        <v>206</v>
      </c>
      <c r="G164" s="98"/>
      <c r="H164" s="98"/>
      <c r="I164" s="98"/>
      <c r="J164" s="98"/>
      <c r="K164" s="98"/>
      <c r="L164" s="98"/>
      <c r="M164" s="98"/>
      <c r="N164" s="98"/>
      <c r="O164" s="98"/>
    </row>
    <row r="165" spans="1:15">
      <c r="A165" s="117"/>
      <c r="B165" s="117"/>
      <c r="C165" s="118"/>
      <c r="D165" s="97" t="s">
        <v>238</v>
      </c>
      <c r="E165" s="97" t="s">
        <v>239</v>
      </c>
      <c r="G165" s="98"/>
      <c r="H165" s="98"/>
      <c r="I165" s="98"/>
      <c r="J165" s="98"/>
      <c r="K165" s="98"/>
      <c r="L165" s="98"/>
      <c r="M165" s="98"/>
      <c r="N165" s="98"/>
      <c r="O165" s="98"/>
    </row>
    <row r="166" spans="1:15">
      <c r="A166" s="111"/>
      <c r="B166" s="111"/>
      <c r="C166" s="119"/>
      <c r="D166" s="97" t="s">
        <v>240</v>
      </c>
      <c r="E166" s="97" t="s">
        <v>206</v>
      </c>
      <c r="G166" s="98"/>
      <c r="H166" s="98"/>
      <c r="I166" s="98"/>
      <c r="J166" s="98"/>
      <c r="K166" s="98"/>
      <c r="L166" s="98"/>
      <c r="M166" s="98"/>
      <c r="N166" s="98"/>
      <c r="O166" s="98"/>
    </row>
    <row r="167" spans="1:15">
      <c r="A167" s="121"/>
      <c r="B167" s="116" t="s">
        <v>231</v>
      </c>
      <c r="C167" s="116" t="s">
        <v>235</v>
      </c>
      <c r="D167" s="97" t="s">
        <v>236</v>
      </c>
      <c r="E167" s="97" t="s">
        <v>124</v>
      </c>
      <c r="G167" s="98"/>
      <c r="H167" s="98"/>
      <c r="I167" s="98"/>
      <c r="J167" s="98"/>
      <c r="K167" s="98"/>
      <c r="L167" s="98"/>
      <c r="M167" s="98"/>
      <c r="N167" s="98"/>
      <c r="O167" s="98"/>
    </row>
    <row r="168" spans="1:15">
      <c r="A168" s="122"/>
      <c r="B168" s="122"/>
      <c r="C168" s="118"/>
      <c r="D168" s="97" t="s">
        <v>237</v>
      </c>
      <c r="E168" s="97" t="s">
        <v>206</v>
      </c>
      <c r="G168" s="98"/>
      <c r="H168" s="98"/>
      <c r="I168" s="98"/>
      <c r="J168" s="98"/>
      <c r="K168" s="98"/>
      <c r="L168" s="98"/>
      <c r="M168" s="98"/>
      <c r="N168" s="98"/>
      <c r="O168" s="98"/>
    </row>
    <row r="169" spans="1:15">
      <c r="A169" s="122"/>
      <c r="B169" s="122"/>
      <c r="C169" s="118"/>
      <c r="D169" s="97" t="s">
        <v>238</v>
      </c>
      <c r="E169" s="97" t="s">
        <v>239</v>
      </c>
      <c r="G169" s="98"/>
      <c r="H169" s="98"/>
      <c r="I169" s="98"/>
      <c r="J169" s="98"/>
      <c r="K169" s="98"/>
      <c r="L169" s="98"/>
      <c r="M169" s="98"/>
      <c r="N169" s="98"/>
      <c r="O169" s="98"/>
    </row>
    <row r="170" spans="1:15">
      <c r="A170" s="123"/>
      <c r="B170" s="123"/>
      <c r="C170" s="119"/>
      <c r="D170" s="97" t="s">
        <v>240</v>
      </c>
      <c r="E170" s="97" t="s">
        <v>206</v>
      </c>
      <c r="G170" s="98"/>
      <c r="H170" s="98"/>
      <c r="I170" s="98"/>
      <c r="J170" s="98"/>
      <c r="K170" s="98"/>
      <c r="L170" s="98"/>
      <c r="M170" s="98"/>
      <c r="N170" s="98"/>
      <c r="O170" s="98"/>
    </row>
  </sheetData>
  <pageMargins left="0.7" right="0.7" top="0.75" bottom="0.75" header="0.3" footer="0.3"/>
  <pageSetup orientation="portrait" r:id="rId1"/>
  <headerFooter>
    <oddHeader>&amp;C&amp;"Aptos"&amp;10&amp;K000000 OFFICIAL - OFGEM USE ONLY&amp;1#_x000D_</oddHeader>
    <oddFooter>&amp;C_x000D_&amp;1#&amp;"Aptos"&amp;10&amp;K000000 OFFICIAL - OFGEM USE ONLY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314E-2094-4857-9C58-05FDEAE6CA74}">
  <dimension ref="A1:M7"/>
  <sheetViews>
    <sheetView zoomScaleNormal="100" workbookViewId="0">
      <selection activeCell="C8" sqref="C8"/>
    </sheetView>
  </sheetViews>
  <sheetFormatPr defaultColWidth="9.140625" defaultRowHeight="12.4"/>
  <cols>
    <col min="1" max="1" width="24.85546875" style="93" bestFit="1" customWidth="1"/>
    <col min="2" max="2" width="75.5703125" style="93" bestFit="1" customWidth="1"/>
    <col min="3" max="3" width="6.28515625" style="93" bestFit="1" customWidth="1"/>
    <col min="4" max="4" width="7.42578125" style="93" bestFit="1" customWidth="1"/>
    <col min="5" max="17" width="12.5703125" style="93" bestFit="1" customWidth="1"/>
    <col min="18" max="19" width="25.28515625" style="93" bestFit="1" customWidth="1"/>
    <col min="20" max="21" width="12.5703125" style="93" bestFit="1" customWidth="1"/>
    <col min="22" max="22" width="9.140625" style="93"/>
    <col min="23" max="23" width="6.5703125" style="93" bestFit="1" customWidth="1"/>
    <col min="24" max="28" width="12.5703125" style="93" bestFit="1" customWidth="1"/>
    <col min="29" max="16384" width="9.140625" style="93"/>
  </cols>
  <sheetData>
    <row r="1" spans="1:13" s="159" customFormat="1" ht="56.65" customHeight="1"/>
    <row r="2" spans="1:13">
      <c r="F2" s="94"/>
    </row>
    <row r="4" spans="1:13">
      <c r="B4" s="158"/>
      <c r="C4" s="158"/>
      <c r="E4" s="125" t="s">
        <v>40</v>
      </c>
      <c r="F4" s="125" t="s">
        <v>40</v>
      </c>
      <c r="G4" s="125" t="s">
        <v>40</v>
      </c>
      <c r="H4" s="125" t="s">
        <v>40</v>
      </c>
      <c r="I4" s="125" t="s">
        <v>41</v>
      </c>
      <c r="J4" s="125" t="s">
        <v>41</v>
      </c>
      <c r="K4" s="125" t="s">
        <v>41</v>
      </c>
      <c r="L4" s="125" t="s">
        <v>41</v>
      </c>
      <c r="M4" s="125" t="s">
        <v>41</v>
      </c>
    </row>
    <row r="5" spans="1:13">
      <c r="A5" s="152" t="s">
        <v>43</v>
      </c>
      <c r="B5" s="152" t="s">
        <v>136</v>
      </c>
      <c r="C5" s="152" t="s">
        <v>241</v>
      </c>
      <c r="E5" s="95" t="s">
        <v>46</v>
      </c>
      <c r="F5" s="95" t="s">
        <v>47</v>
      </c>
      <c r="G5" s="95" t="s">
        <v>48</v>
      </c>
      <c r="H5" s="95" t="s">
        <v>49</v>
      </c>
      <c r="I5" s="95" t="s">
        <v>50</v>
      </c>
      <c r="J5" s="95" t="s">
        <v>51</v>
      </c>
      <c r="K5" s="95" t="s">
        <v>52</v>
      </c>
      <c r="L5" s="95" t="s">
        <v>53</v>
      </c>
      <c r="M5" s="95" t="s">
        <v>54</v>
      </c>
    </row>
    <row r="6" spans="1:13">
      <c r="A6" s="101" t="s">
        <v>242</v>
      </c>
      <c r="B6" s="101" t="s">
        <v>243</v>
      </c>
      <c r="C6" s="97" t="s">
        <v>124</v>
      </c>
      <c r="E6" s="98"/>
      <c r="F6" s="98"/>
      <c r="G6" s="98"/>
      <c r="H6" s="98"/>
      <c r="I6" s="98"/>
      <c r="J6" s="98"/>
      <c r="K6" s="98"/>
      <c r="L6" s="98"/>
      <c r="M6" s="98"/>
    </row>
    <row r="7" spans="1:13">
      <c r="A7" s="101"/>
      <c r="B7" s="101" t="s">
        <v>244</v>
      </c>
      <c r="C7" s="97" t="s">
        <v>245</v>
      </c>
      <c r="E7" s="98"/>
      <c r="F7" s="98"/>
      <c r="G7" s="98"/>
      <c r="H7" s="98"/>
      <c r="I7" s="98"/>
      <c r="J7" s="98"/>
      <c r="K7" s="98"/>
      <c r="L7" s="98"/>
      <c r="M7" s="98"/>
    </row>
  </sheetData>
  <pageMargins left="0.7" right="0.7" top="0.75" bottom="0.75" header="0.3" footer="0.3"/>
  <pageSetup orientation="portrait" r:id="rId1"/>
  <headerFooter>
    <oddHeader>&amp;C&amp;"Aptos"&amp;10&amp;K000000 OFFICIAL - OFGEM USE ONLY&amp;1#_x000D_</oddHeader>
    <oddFooter>&amp;C_x000D_&amp;1#&amp;"Aptos"&amp;10&amp;K000000 OFFICIAL - OFGEM USE ONLY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F4F1A-BD9E-4B35-AA2B-69521BF37E3A}">
  <dimension ref="A1:N81"/>
  <sheetViews>
    <sheetView topLeftCell="A54" zoomScaleNormal="100" workbookViewId="0">
      <selection activeCell="F19" sqref="F19"/>
    </sheetView>
  </sheetViews>
  <sheetFormatPr defaultColWidth="9.140625" defaultRowHeight="12.4"/>
  <cols>
    <col min="1" max="1" width="43.7109375" style="93" bestFit="1" customWidth="1"/>
    <col min="2" max="2" width="52.28515625" style="93" bestFit="1" customWidth="1"/>
    <col min="3" max="3" width="6.5703125" style="93" bestFit="1" customWidth="1"/>
    <col min="4" max="4" width="8.140625" style="93" bestFit="1" customWidth="1"/>
    <col min="5" max="5" width="12.5703125" style="93" bestFit="1" customWidth="1"/>
    <col min="6" max="14" width="13.42578125" style="93" bestFit="1" customWidth="1"/>
    <col min="15" max="17" width="12.5703125" style="93" bestFit="1" customWidth="1"/>
    <col min="18" max="18" width="9.140625" style="93"/>
    <col min="19" max="19" width="6.5703125" style="93" bestFit="1" customWidth="1"/>
    <col min="20" max="24" width="12.5703125" style="93" bestFit="1" customWidth="1"/>
    <col min="25" max="16384" width="9.140625" style="93"/>
  </cols>
  <sheetData>
    <row r="1" spans="1:14" s="159" customFormat="1" ht="56.65" customHeight="1"/>
    <row r="2" spans="1:14">
      <c r="B2" s="94"/>
    </row>
    <row r="4" spans="1:14">
      <c r="A4" s="136" t="s">
        <v>246</v>
      </c>
      <c r="B4" s="136"/>
      <c r="C4" s="137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>
      <c r="C5" s="94"/>
      <c r="F5" s="125" t="s">
        <v>40</v>
      </c>
      <c r="G5" s="125" t="s">
        <v>40</v>
      </c>
      <c r="H5" s="125" t="s">
        <v>40</v>
      </c>
      <c r="I5" s="125" t="s">
        <v>40</v>
      </c>
      <c r="J5" s="126" t="s">
        <v>41</v>
      </c>
      <c r="K5" s="126" t="s">
        <v>41</v>
      </c>
      <c r="L5" s="126" t="s">
        <v>41</v>
      </c>
      <c r="M5" s="126" t="s">
        <v>41</v>
      </c>
      <c r="N5" s="126" t="s">
        <v>41</v>
      </c>
    </row>
    <row r="6" spans="1:14">
      <c r="A6" s="127" t="s">
        <v>247</v>
      </c>
      <c r="B6" s="127" t="s">
        <v>44</v>
      </c>
      <c r="C6" s="138" t="s">
        <v>45</v>
      </c>
      <c r="D6" s="128"/>
      <c r="E6" s="128"/>
      <c r="F6" s="95" t="s">
        <v>46</v>
      </c>
      <c r="G6" s="95" t="s">
        <v>47</v>
      </c>
      <c r="H6" s="95" t="s">
        <v>48</v>
      </c>
      <c r="I6" s="95" t="s">
        <v>49</v>
      </c>
      <c r="J6" s="95" t="s">
        <v>50</v>
      </c>
      <c r="K6" s="95" t="s">
        <v>51</v>
      </c>
      <c r="L6" s="95" t="s">
        <v>52</v>
      </c>
      <c r="M6" s="95" t="s">
        <v>53</v>
      </c>
      <c r="N6" s="95" t="s">
        <v>54</v>
      </c>
    </row>
    <row r="7" spans="1:14">
      <c r="A7" s="101" t="s">
        <v>248</v>
      </c>
      <c r="B7" s="130" t="s">
        <v>249</v>
      </c>
      <c r="C7" s="131" t="s">
        <v>133</v>
      </c>
      <c r="D7" s="132"/>
      <c r="E7" s="132"/>
      <c r="F7" s="98"/>
      <c r="G7" s="98"/>
      <c r="H7" s="98"/>
      <c r="I7" s="98"/>
      <c r="J7" s="98"/>
      <c r="K7" s="98"/>
      <c r="L7" s="98"/>
      <c r="M7" s="98"/>
      <c r="N7" s="98"/>
    </row>
    <row r="8" spans="1:14">
      <c r="A8" s="101"/>
      <c r="B8" s="130" t="s">
        <v>250</v>
      </c>
      <c r="C8" s="131" t="s">
        <v>133</v>
      </c>
      <c r="D8" s="132"/>
      <c r="E8" s="132"/>
      <c r="F8" s="98"/>
      <c r="G8" s="98"/>
      <c r="H8" s="98"/>
      <c r="I8" s="98"/>
      <c r="J8" s="98"/>
      <c r="K8" s="98"/>
      <c r="L8" s="98"/>
      <c r="M8" s="98"/>
      <c r="N8" s="98"/>
    </row>
    <row r="9" spans="1:14">
      <c r="A9" s="101"/>
      <c r="B9" s="130" t="s">
        <v>251</v>
      </c>
      <c r="C9" s="131" t="s">
        <v>133</v>
      </c>
      <c r="D9" s="132"/>
      <c r="E9" s="132"/>
      <c r="F9" s="98"/>
      <c r="G9" s="98"/>
      <c r="H9" s="98"/>
      <c r="I9" s="98"/>
      <c r="J9" s="98"/>
      <c r="K9" s="98"/>
      <c r="L9" s="98"/>
      <c r="M9" s="98"/>
      <c r="N9" s="98"/>
    </row>
    <row r="10" spans="1:14">
      <c r="A10" s="101"/>
      <c r="B10" s="130" t="s">
        <v>252</v>
      </c>
      <c r="C10" s="131" t="s">
        <v>133</v>
      </c>
      <c r="D10" s="132"/>
      <c r="E10" s="132"/>
      <c r="F10" s="98"/>
      <c r="G10" s="98"/>
      <c r="H10" s="98"/>
      <c r="I10" s="98"/>
      <c r="J10" s="98"/>
      <c r="K10" s="98"/>
      <c r="L10" s="98"/>
      <c r="M10" s="98"/>
      <c r="N10" s="98"/>
    </row>
    <row r="11" spans="1:14">
      <c r="A11" s="101"/>
      <c r="B11" s="130" t="s">
        <v>253</v>
      </c>
      <c r="C11" s="131" t="s">
        <v>133</v>
      </c>
      <c r="D11" s="132"/>
      <c r="E11" s="132"/>
      <c r="F11" s="98"/>
      <c r="G11" s="98"/>
      <c r="H11" s="98"/>
      <c r="I11" s="98"/>
      <c r="J11" s="98"/>
      <c r="K11" s="98"/>
      <c r="L11" s="98"/>
      <c r="M11" s="98"/>
      <c r="N11" s="98"/>
    </row>
    <row r="12" spans="1:14">
      <c r="A12" s="101"/>
      <c r="B12" s="133" t="s">
        <v>61</v>
      </c>
      <c r="C12" s="131" t="s">
        <v>133</v>
      </c>
      <c r="D12" s="132"/>
      <c r="E12" s="132"/>
      <c r="F12" s="102">
        <f>SUM(F7:F11)</f>
        <v>0</v>
      </c>
      <c r="G12" s="102">
        <f t="shared" ref="G12:N12" si="0">SUM(G7:G11)</f>
        <v>0</v>
      </c>
      <c r="H12" s="102">
        <f t="shared" si="0"/>
        <v>0</v>
      </c>
      <c r="I12" s="102">
        <f t="shared" si="0"/>
        <v>0</v>
      </c>
      <c r="J12" s="102">
        <f t="shared" si="0"/>
        <v>0</v>
      </c>
      <c r="K12" s="102">
        <f t="shared" si="0"/>
        <v>0</v>
      </c>
      <c r="L12" s="102">
        <f t="shared" si="0"/>
        <v>0</v>
      </c>
      <c r="M12" s="102">
        <f t="shared" si="0"/>
        <v>0</v>
      </c>
      <c r="N12" s="102">
        <f t="shared" si="0"/>
        <v>0</v>
      </c>
    </row>
    <row r="13" spans="1:14">
      <c r="A13" s="101"/>
      <c r="B13" s="133" t="s">
        <v>254</v>
      </c>
      <c r="C13" s="131" t="s">
        <v>133</v>
      </c>
      <c r="D13" s="132"/>
      <c r="E13" s="132"/>
      <c r="F13" s="98"/>
      <c r="G13" s="98"/>
      <c r="H13" s="98"/>
      <c r="I13" s="98"/>
      <c r="J13" s="98"/>
      <c r="K13" s="98"/>
      <c r="L13" s="98"/>
      <c r="M13" s="98"/>
      <c r="N13" s="98"/>
    </row>
    <row r="14" spans="1:14">
      <c r="A14" s="101"/>
      <c r="B14" s="130" t="s">
        <v>249</v>
      </c>
      <c r="C14" s="134" t="s">
        <v>58</v>
      </c>
      <c r="D14" s="132"/>
      <c r="E14" s="132"/>
      <c r="F14" s="98"/>
      <c r="G14" s="98"/>
      <c r="H14" s="98"/>
      <c r="I14" s="98"/>
      <c r="J14" s="98"/>
      <c r="K14" s="98"/>
      <c r="L14" s="98"/>
      <c r="M14" s="98"/>
      <c r="N14" s="98"/>
    </row>
    <row r="15" spans="1:14">
      <c r="A15" s="101"/>
      <c r="B15" s="130" t="s">
        <v>250</v>
      </c>
      <c r="C15" s="134" t="s">
        <v>58</v>
      </c>
      <c r="D15" s="132"/>
      <c r="E15" s="132"/>
      <c r="F15" s="98"/>
      <c r="G15" s="98"/>
      <c r="H15" s="98"/>
      <c r="I15" s="98"/>
      <c r="J15" s="98"/>
      <c r="K15" s="98"/>
      <c r="L15" s="98"/>
      <c r="M15" s="98"/>
      <c r="N15" s="98"/>
    </row>
    <row r="16" spans="1:14">
      <c r="A16" s="101"/>
      <c r="B16" s="130" t="s">
        <v>251</v>
      </c>
      <c r="C16" s="134" t="s">
        <v>58</v>
      </c>
      <c r="D16" s="132"/>
      <c r="E16" s="132"/>
      <c r="F16" s="98"/>
      <c r="G16" s="98"/>
      <c r="H16" s="98"/>
      <c r="I16" s="98"/>
      <c r="J16" s="98"/>
      <c r="K16" s="98"/>
      <c r="L16" s="98"/>
      <c r="M16" s="98"/>
      <c r="N16" s="98"/>
    </row>
    <row r="17" spans="1:14">
      <c r="A17" s="101"/>
      <c r="B17" s="130" t="s">
        <v>252</v>
      </c>
      <c r="C17" s="134" t="s">
        <v>58</v>
      </c>
      <c r="D17" s="132"/>
      <c r="E17" s="132"/>
      <c r="F17" s="98"/>
      <c r="G17" s="98"/>
      <c r="H17" s="98"/>
      <c r="I17" s="98"/>
      <c r="J17" s="98"/>
      <c r="K17" s="98"/>
      <c r="L17" s="98"/>
      <c r="M17" s="98"/>
      <c r="N17" s="98"/>
    </row>
    <row r="18" spans="1:14">
      <c r="A18" s="101"/>
      <c r="B18" s="130" t="s">
        <v>253</v>
      </c>
      <c r="C18" s="134" t="s">
        <v>58</v>
      </c>
      <c r="D18" s="132"/>
      <c r="E18" s="132"/>
      <c r="F18" s="98"/>
      <c r="G18" s="98"/>
      <c r="H18" s="98"/>
      <c r="I18" s="98"/>
      <c r="J18" s="98"/>
      <c r="K18" s="98"/>
      <c r="L18" s="98"/>
      <c r="M18" s="98"/>
      <c r="N18" s="98"/>
    </row>
    <row r="19" spans="1:14">
      <c r="A19" s="101"/>
      <c r="B19" s="133" t="s">
        <v>61</v>
      </c>
      <c r="C19" s="134" t="s">
        <v>58</v>
      </c>
      <c r="D19" s="132"/>
      <c r="E19" s="132"/>
      <c r="F19" s="102">
        <f>SUM(F14:F18)</f>
        <v>0</v>
      </c>
      <c r="G19" s="102">
        <f t="shared" ref="G19:N19" si="1">SUM(G14:G18)</f>
        <v>0</v>
      </c>
      <c r="H19" s="102">
        <f t="shared" si="1"/>
        <v>0</v>
      </c>
      <c r="I19" s="102">
        <f t="shared" si="1"/>
        <v>0</v>
      </c>
      <c r="J19" s="102">
        <f t="shared" si="1"/>
        <v>0</v>
      </c>
      <c r="K19" s="102">
        <f t="shared" si="1"/>
        <v>0</v>
      </c>
      <c r="L19" s="102">
        <f t="shared" si="1"/>
        <v>0</v>
      </c>
      <c r="M19" s="102">
        <f t="shared" si="1"/>
        <v>0</v>
      </c>
      <c r="N19" s="102">
        <f t="shared" si="1"/>
        <v>0</v>
      </c>
    </row>
    <row r="20" spans="1:14">
      <c r="A20" s="101"/>
      <c r="B20" s="133" t="s">
        <v>254</v>
      </c>
      <c r="C20" s="134" t="s">
        <v>58</v>
      </c>
      <c r="D20" s="132"/>
      <c r="E20" s="132"/>
      <c r="F20" s="98"/>
      <c r="G20" s="98"/>
      <c r="H20" s="98"/>
      <c r="I20" s="98"/>
      <c r="J20" s="98"/>
      <c r="K20" s="98"/>
      <c r="L20" s="98"/>
      <c r="M20" s="98"/>
      <c r="N20" s="98"/>
    </row>
    <row r="21" spans="1:14">
      <c r="C21" s="94"/>
    </row>
    <row r="22" spans="1:14">
      <c r="C22" s="94"/>
    </row>
    <row r="23" spans="1:14">
      <c r="C23" s="94"/>
      <c r="F23" s="125" t="s">
        <v>40</v>
      </c>
      <c r="G23" s="125" t="s">
        <v>40</v>
      </c>
      <c r="H23" s="125" t="s">
        <v>40</v>
      </c>
      <c r="I23" s="125" t="s">
        <v>40</v>
      </c>
      <c r="J23" s="126" t="s">
        <v>41</v>
      </c>
      <c r="K23" s="126" t="s">
        <v>41</v>
      </c>
      <c r="L23" s="126" t="s">
        <v>41</v>
      </c>
      <c r="M23" s="126" t="s">
        <v>41</v>
      </c>
      <c r="N23" s="126" t="s">
        <v>41</v>
      </c>
    </row>
    <row r="24" spans="1:14">
      <c r="A24" s="127" t="s">
        <v>43</v>
      </c>
      <c r="B24" s="127" t="s">
        <v>44</v>
      </c>
      <c r="C24" s="138" t="s">
        <v>45</v>
      </c>
      <c r="F24" s="95" t="s">
        <v>46</v>
      </c>
      <c r="G24" s="95" t="s">
        <v>47</v>
      </c>
      <c r="H24" s="95" t="s">
        <v>48</v>
      </c>
      <c r="I24" s="95" t="s">
        <v>49</v>
      </c>
      <c r="J24" s="95" t="s">
        <v>50</v>
      </c>
      <c r="K24" s="95" t="s">
        <v>51</v>
      </c>
      <c r="L24" s="95" t="s">
        <v>52</v>
      </c>
      <c r="M24" s="95" t="s">
        <v>53</v>
      </c>
      <c r="N24" s="95" t="s">
        <v>54</v>
      </c>
    </row>
    <row r="25" spans="1:14">
      <c r="A25" s="101" t="s">
        <v>255</v>
      </c>
      <c r="B25" s="130" t="s">
        <v>256</v>
      </c>
      <c r="C25" s="131" t="s">
        <v>133</v>
      </c>
      <c r="F25" s="98"/>
      <c r="G25" s="98"/>
      <c r="H25" s="98"/>
      <c r="I25" s="98"/>
      <c r="J25" s="98"/>
      <c r="K25" s="98"/>
      <c r="L25" s="98"/>
      <c r="M25" s="98"/>
      <c r="N25" s="98"/>
    </row>
    <row r="26" spans="1:14">
      <c r="A26" s="101"/>
      <c r="B26" s="130" t="s">
        <v>257</v>
      </c>
      <c r="C26" s="131" t="s">
        <v>133</v>
      </c>
      <c r="F26" s="98"/>
      <c r="G26" s="98"/>
      <c r="H26" s="98"/>
      <c r="I26" s="98"/>
      <c r="J26" s="98"/>
      <c r="K26" s="98"/>
      <c r="L26" s="98"/>
      <c r="M26" s="98"/>
      <c r="N26" s="98"/>
    </row>
    <row r="27" spans="1:14">
      <c r="A27" s="101"/>
      <c r="B27" s="133" t="s">
        <v>61</v>
      </c>
      <c r="C27" s="131" t="s">
        <v>133</v>
      </c>
      <c r="F27" s="102">
        <f>SUM(F25:F26)</f>
        <v>0</v>
      </c>
      <c r="G27" s="102">
        <f t="shared" ref="G27:N27" si="2">SUM(G25:G26)</f>
        <v>0</v>
      </c>
      <c r="H27" s="102">
        <f t="shared" si="2"/>
        <v>0</v>
      </c>
      <c r="I27" s="102">
        <f t="shared" si="2"/>
        <v>0</v>
      </c>
      <c r="J27" s="102">
        <f t="shared" si="2"/>
        <v>0</v>
      </c>
      <c r="K27" s="102">
        <f t="shared" si="2"/>
        <v>0</v>
      </c>
      <c r="L27" s="102">
        <f t="shared" si="2"/>
        <v>0</v>
      </c>
      <c r="M27" s="102">
        <f t="shared" si="2"/>
        <v>0</v>
      </c>
      <c r="N27" s="102">
        <f t="shared" si="2"/>
        <v>0</v>
      </c>
    </row>
    <row r="28" spans="1:14">
      <c r="A28" s="101"/>
      <c r="B28" s="130" t="s">
        <v>256</v>
      </c>
      <c r="C28" s="134" t="s">
        <v>58</v>
      </c>
      <c r="F28" s="98"/>
      <c r="G28" s="98"/>
      <c r="H28" s="98"/>
      <c r="I28" s="98"/>
      <c r="J28" s="98"/>
      <c r="K28" s="98"/>
      <c r="L28" s="98"/>
      <c r="M28" s="98"/>
      <c r="N28" s="98"/>
    </row>
    <row r="29" spans="1:14">
      <c r="A29" s="101"/>
      <c r="B29" s="130" t="s">
        <v>257</v>
      </c>
      <c r="C29" s="134" t="s">
        <v>58</v>
      </c>
      <c r="F29" s="98"/>
      <c r="G29" s="98"/>
      <c r="H29" s="98"/>
      <c r="I29" s="98"/>
      <c r="J29" s="98"/>
      <c r="K29" s="98"/>
      <c r="L29" s="98"/>
      <c r="M29" s="98"/>
      <c r="N29" s="98"/>
    </row>
    <row r="30" spans="1:14">
      <c r="A30" s="101"/>
      <c r="B30" s="133" t="s">
        <v>61</v>
      </c>
      <c r="C30" s="134" t="s">
        <v>58</v>
      </c>
      <c r="F30" s="102">
        <f>SUM(F28:F29)</f>
        <v>0</v>
      </c>
      <c r="G30" s="102">
        <f t="shared" ref="G30:N30" si="3">SUM(G28:G29)</f>
        <v>0</v>
      </c>
      <c r="H30" s="102">
        <f t="shared" si="3"/>
        <v>0</v>
      </c>
      <c r="I30" s="102">
        <f t="shared" si="3"/>
        <v>0</v>
      </c>
      <c r="J30" s="102">
        <f t="shared" si="3"/>
        <v>0</v>
      </c>
      <c r="K30" s="102">
        <f t="shared" si="3"/>
        <v>0</v>
      </c>
      <c r="L30" s="102">
        <f t="shared" si="3"/>
        <v>0</v>
      </c>
      <c r="M30" s="102">
        <f t="shared" si="3"/>
        <v>0</v>
      </c>
      <c r="N30" s="102">
        <f t="shared" si="3"/>
        <v>0</v>
      </c>
    </row>
    <row r="31" spans="1:14">
      <c r="B31" s="141"/>
      <c r="C31" s="142"/>
    </row>
    <row r="32" spans="1:14">
      <c r="C32" s="94"/>
      <c r="F32" s="125" t="s">
        <v>40</v>
      </c>
      <c r="G32" s="125" t="s">
        <v>40</v>
      </c>
      <c r="H32" s="125" t="s">
        <v>40</v>
      </c>
      <c r="I32" s="125" t="s">
        <v>40</v>
      </c>
      <c r="J32" s="126" t="s">
        <v>41</v>
      </c>
      <c r="K32" s="126" t="s">
        <v>41</v>
      </c>
      <c r="L32" s="126" t="s">
        <v>41</v>
      </c>
      <c r="M32" s="126" t="s">
        <v>41</v>
      </c>
      <c r="N32" s="126" t="s">
        <v>41</v>
      </c>
    </row>
    <row r="33" spans="1:14">
      <c r="A33" s="127" t="s">
        <v>43</v>
      </c>
      <c r="B33" s="127" t="s">
        <v>44</v>
      </c>
      <c r="C33" s="138" t="s">
        <v>45</v>
      </c>
      <c r="F33" s="95" t="s">
        <v>46</v>
      </c>
      <c r="G33" s="95" t="s">
        <v>47</v>
      </c>
      <c r="H33" s="95" t="s">
        <v>48</v>
      </c>
      <c r="I33" s="95" t="s">
        <v>49</v>
      </c>
      <c r="J33" s="95" t="s">
        <v>50</v>
      </c>
      <c r="K33" s="95" t="s">
        <v>51</v>
      </c>
      <c r="L33" s="95" t="s">
        <v>52</v>
      </c>
      <c r="M33" s="95" t="s">
        <v>53</v>
      </c>
      <c r="N33" s="95" t="s">
        <v>54</v>
      </c>
    </row>
    <row r="34" spans="1:14">
      <c r="A34" s="101" t="s">
        <v>258</v>
      </c>
      <c r="B34" s="101" t="s">
        <v>259</v>
      </c>
      <c r="C34" s="131" t="s">
        <v>133</v>
      </c>
      <c r="F34" s="98"/>
      <c r="G34" s="98"/>
      <c r="H34" s="98"/>
      <c r="I34" s="98"/>
      <c r="J34" s="98"/>
      <c r="K34" s="98"/>
      <c r="L34" s="98"/>
      <c r="M34" s="98"/>
      <c r="N34" s="98"/>
    </row>
    <row r="35" spans="1:14">
      <c r="A35" s="101"/>
      <c r="B35" s="101" t="s">
        <v>260</v>
      </c>
      <c r="C35" s="131" t="s">
        <v>133</v>
      </c>
      <c r="F35" s="98"/>
      <c r="G35" s="98"/>
      <c r="H35" s="98"/>
      <c r="I35" s="98"/>
      <c r="J35" s="98"/>
      <c r="K35" s="98"/>
      <c r="L35" s="98"/>
      <c r="M35" s="98"/>
      <c r="N35" s="98"/>
    </row>
    <row r="36" spans="1:14">
      <c r="A36" s="101"/>
      <c r="B36" s="101" t="s">
        <v>261</v>
      </c>
      <c r="C36" s="131" t="s">
        <v>133</v>
      </c>
      <c r="F36" s="98"/>
      <c r="G36" s="98"/>
      <c r="H36" s="98"/>
      <c r="I36" s="98"/>
      <c r="J36" s="98"/>
      <c r="K36" s="98"/>
      <c r="L36" s="98"/>
      <c r="M36" s="98"/>
      <c r="N36" s="98"/>
    </row>
    <row r="37" spans="1:14">
      <c r="A37" s="101"/>
      <c r="B37" s="129" t="s">
        <v>61</v>
      </c>
      <c r="C37" s="131" t="s">
        <v>133</v>
      </c>
      <c r="F37" s="102">
        <f>SUM(F34:F36)</f>
        <v>0</v>
      </c>
      <c r="G37" s="102">
        <f t="shared" ref="G37:N37" si="4">SUM(G34:G36)</f>
        <v>0</v>
      </c>
      <c r="H37" s="102">
        <f t="shared" si="4"/>
        <v>0</v>
      </c>
      <c r="I37" s="102">
        <f t="shared" si="4"/>
        <v>0</v>
      </c>
      <c r="J37" s="102">
        <f t="shared" si="4"/>
        <v>0</v>
      </c>
      <c r="K37" s="102">
        <f t="shared" si="4"/>
        <v>0</v>
      </c>
      <c r="L37" s="102">
        <f t="shared" si="4"/>
        <v>0</v>
      </c>
      <c r="M37" s="102">
        <f t="shared" si="4"/>
        <v>0</v>
      </c>
      <c r="N37" s="102">
        <f t="shared" si="4"/>
        <v>0</v>
      </c>
    </row>
    <row r="38" spans="1:14">
      <c r="A38" s="101"/>
      <c r="B38" s="101" t="s">
        <v>259</v>
      </c>
      <c r="C38" s="134" t="s">
        <v>58</v>
      </c>
      <c r="F38" s="98"/>
      <c r="G38" s="98"/>
      <c r="H38" s="98"/>
      <c r="I38" s="98"/>
      <c r="J38" s="98"/>
      <c r="K38" s="98"/>
      <c r="L38" s="98"/>
      <c r="M38" s="98"/>
      <c r="N38" s="98"/>
    </row>
    <row r="39" spans="1:14">
      <c r="A39" s="101"/>
      <c r="B39" s="101" t="s">
        <v>260</v>
      </c>
      <c r="C39" s="134" t="s">
        <v>58</v>
      </c>
      <c r="F39" s="98"/>
      <c r="G39" s="98"/>
      <c r="H39" s="98"/>
      <c r="I39" s="98"/>
      <c r="J39" s="98"/>
      <c r="K39" s="98"/>
      <c r="L39" s="98"/>
      <c r="M39" s="98"/>
      <c r="N39" s="98"/>
    </row>
    <row r="40" spans="1:14">
      <c r="A40" s="101"/>
      <c r="B40" s="101" t="s">
        <v>261</v>
      </c>
      <c r="C40" s="134" t="s">
        <v>58</v>
      </c>
      <c r="F40" s="98"/>
      <c r="G40" s="98"/>
      <c r="H40" s="98"/>
      <c r="I40" s="98"/>
      <c r="J40" s="98"/>
      <c r="K40" s="98"/>
      <c r="L40" s="98"/>
      <c r="M40" s="98"/>
      <c r="N40" s="98"/>
    </row>
    <row r="41" spans="1:14">
      <c r="A41" s="101"/>
      <c r="B41" s="129" t="s">
        <v>61</v>
      </c>
      <c r="C41" s="134" t="s">
        <v>58</v>
      </c>
      <c r="F41" s="102">
        <f>SUM(F38:F40)</f>
        <v>0</v>
      </c>
      <c r="G41" s="102">
        <f t="shared" ref="G41:N41" si="5">SUM(G38:G40)</f>
        <v>0</v>
      </c>
      <c r="H41" s="102">
        <f t="shared" si="5"/>
        <v>0</v>
      </c>
      <c r="I41" s="102">
        <f t="shared" si="5"/>
        <v>0</v>
      </c>
      <c r="J41" s="102">
        <f t="shared" si="5"/>
        <v>0</v>
      </c>
      <c r="K41" s="102">
        <f t="shared" si="5"/>
        <v>0</v>
      </c>
      <c r="L41" s="102">
        <f t="shared" si="5"/>
        <v>0</v>
      </c>
      <c r="M41" s="102">
        <f t="shared" si="5"/>
        <v>0</v>
      </c>
      <c r="N41" s="102">
        <f t="shared" si="5"/>
        <v>0</v>
      </c>
    </row>
    <row r="42" spans="1:14" ht="14.25">
      <c r="B42" s="124"/>
      <c r="C42" s="142"/>
      <c r="F42"/>
      <c r="G42"/>
      <c r="H42"/>
      <c r="I42"/>
      <c r="J42"/>
      <c r="K42"/>
      <c r="L42"/>
      <c r="M42"/>
      <c r="N42"/>
    </row>
    <row r="43" spans="1:14">
      <c r="C43" s="94"/>
      <c r="F43" s="126" t="s">
        <v>40</v>
      </c>
      <c r="G43" s="126" t="s">
        <v>40</v>
      </c>
      <c r="H43" s="126" t="s">
        <v>40</v>
      </c>
      <c r="I43" s="126" t="s">
        <v>40</v>
      </c>
      <c r="J43" s="126" t="s">
        <v>41</v>
      </c>
      <c r="K43" s="126" t="s">
        <v>41</v>
      </c>
      <c r="L43" s="126" t="s">
        <v>41</v>
      </c>
      <c r="M43" s="126" t="s">
        <v>41</v>
      </c>
      <c r="N43" s="126" t="s">
        <v>41</v>
      </c>
    </row>
    <row r="44" spans="1:14">
      <c r="B44" s="166" t="s">
        <v>262</v>
      </c>
      <c r="C44" s="167" t="s">
        <v>45</v>
      </c>
      <c r="F44" s="95" t="s">
        <v>46</v>
      </c>
      <c r="G44" s="95" t="s">
        <v>47</v>
      </c>
      <c r="H44" s="95" t="s">
        <v>48</v>
      </c>
      <c r="I44" s="95" t="s">
        <v>49</v>
      </c>
      <c r="J44" s="95" t="s">
        <v>50</v>
      </c>
      <c r="K44" s="95" t="s">
        <v>51</v>
      </c>
      <c r="L44" s="95" t="s">
        <v>52</v>
      </c>
      <c r="M44" s="95" t="s">
        <v>53</v>
      </c>
      <c r="N44" s="95" t="s">
        <v>54</v>
      </c>
    </row>
    <row r="45" spans="1:14">
      <c r="B45" s="129" t="s">
        <v>61</v>
      </c>
      <c r="C45" s="168" t="s">
        <v>133</v>
      </c>
      <c r="F45" s="102">
        <f t="shared" ref="F45:N45" si="6">SUM(F12,F27,F37)</f>
        <v>0</v>
      </c>
      <c r="G45" s="102">
        <f t="shared" si="6"/>
        <v>0</v>
      </c>
      <c r="H45" s="102">
        <f t="shared" si="6"/>
        <v>0</v>
      </c>
      <c r="I45" s="102">
        <f t="shared" si="6"/>
        <v>0</v>
      </c>
      <c r="J45" s="102">
        <f t="shared" si="6"/>
        <v>0</v>
      </c>
      <c r="K45" s="102">
        <f t="shared" si="6"/>
        <v>0</v>
      </c>
      <c r="L45" s="102">
        <f t="shared" si="6"/>
        <v>0</v>
      </c>
      <c r="M45" s="102">
        <f t="shared" si="6"/>
        <v>0</v>
      </c>
      <c r="N45" s="102">
        <f t="shared" si="6"/>
        <v>0</v>
      </c>
    </row>
    <row r="46" spans="1:14">
      <c r="B46" s="129" t="s">
        <v>263</v>
      </c>
      <c r="C46" s="168" t="s">
        <v>133</v>
      </c>
      <c r="F46" s="161">
        <f t="shared" ref="F46:N46" si="7">SUM(F13)</f>
        <v>0</v>
      </c>
      <c r="G46" s="161">
        <f t="shared" si="7"/>
        <v>0</v>
      </c>
      <c r="H46" s="161">
        <f t="shared" si="7"/>
        <v>0</v>
      </c>
      <c r="I46" s="161">
        <f t="shared" si="7"/>
        <v>0</v>
      </c>
      <c r="J46" s="161">
        <f t="shared" si="7"/>
        <v>0</v>
      </c>
      <c r="K46" s="161">
        <f t="shared" si="7"/>
        <v>0</v>
      </c>
      <c r="L46" s="161">
        <f t="shared" si="7"/>
        <v>0</v>
      </c>
      <c r="M46" s="161">
        <f t="shared" si="7"/>
        <v>0</v>
      </c>
      <c r="N46" s="161">
        <f t="shared" si="7"/>
        <v>0</v>
      </c>
    </row>
    <row r="47" spans="1:14">
      <c r="B47" s="177" t="s">
        <v>264</v>
      </c>
      <c r="C47" s="168" t="s">
        <v>133</v>
      </c>
      <c r="F47" s="169"/>
      <c r="G47" s="169"/>
      <c r="H47" s="169"/>
      <c r="I47" s="169"/>
      <c r="J47" s="169"/>
      <c r="K47" s="169"/>
      <c r="L47" s="169"/>
      <c r="M47" s="169"/>
      <c r="N47" s="169"/>
    </row>
    <row r="48" spans="1:14">
      <c r="B48" s="170" t="s">
        <v>61</v>
      </c>
      <c r="C48" s="171" t="s">
        <v>58</v>
      </c>
      <c r="F48" s="102">
        <f t="shared" ref="F48:N48" si="8">SUM(F19,F30,F41)</f>
        <v>0</v>
      </c>
      <c r="G48" s="102">
        <f t="shared" si="8"/>
        <v>0</v>
      </c>
      <c r="H48" s="102">
        <f t="shared" si="8"/>
        <v>0</v>
      </c>
      <c r="I48" s="102">
        <f t="shared" si="8"/>
        <v>0</v>
      </c>
      <c r="J48" s="102">
        <f t="shared" si="8"/>
        <v>0</v>
      </c>
      <c r="K48" s="102">
        <f t="shared" si="8"/>
        <v>0</v>
      </c>
      <c r="L48" s="102">
        <f t="shared" si="8"/>
        <v>0</v>
      </c>
      <c r="M48" s="102">
        <f t="shared" si="8"/>
        <v>0</v>
      </c>
      <c r="N48" s="102">
        <f t="shared" si="8"/>
        <v>0</v>
      </c>
    </row>
    <row r="49" spans="1:14">
      <c r="B49" s="195" t="s">
        <v>263</v>
      </c>
      <c r="C49" s="140" t="s">
        <v>58</v>
      </c>
      <c r="F49" s="161">
        <f t="shared" ref="F49:N49" si="9">SUM(F20)</f>
        <v>0</v>
      </c>
      <c r="G49" s="161">
        <f t="shared" si="9"/>
        <v>0</v>
      </c>
      <c r="H49" s="161">
        <f t="shared" si="9"/>
        <v>0</v>
      </c>
      <c r="I49" s="161">
        <f t="shared" si="9"/>
        <v>0</v>
      </c>
      <c r="J49" s="161">
        <f t="shared" si="9"/>
        <v>0</v>
      </c>
      <c r="K49" s="161">
        <f t="shared" si="9"/>
        <v>0</v>
      </c>
      <c r="L49" s="161">
        <f t="shared" si="9"/>
        <v>0</v>
      </c>
      <c r="M49" s="161">
        <f t="shared" si="9"/>
        <v>0</v>
      </c>
      <c r="N49" s="161">
        <f t="shared" si="9"/>
        <v>0</v>
      </c>
    </row>
    <row r="50" spans="1:14">
      <c r="B50" s="101" t="s">
        <v>264</v>
      </c>
      <c r="C50" s="178" t="s">
        <v>58</v>
      </c>
      <c r="F50" s="169"/>
      <c r="G50" s="169"/>
      <c r="H50" s="169"/>
      <c r="I50" s="169"/>
      <c r="J50" s="169"/>
      <c r="K50" s="169"/>
      <c r="L50" s="169"/>
      <c r="M50" s="169"/>
      <c r="N50" s="169"/>
    </row>
    <row r="52" spans="1:14">
      <c r="C52" s="94"/>
      <c r="F52" s="176"/>
      <c r="G52" s="176"/>
      <c r="H52" s="176"/>
      <c r="I52" s="176"/>
      <c r="J52" s="176"/>
      <c r="K52" s="176"/>
      <c r="L52" s="176"/>
      <c r="M52" s="176"/>
      <c r="N52" s="176"/>
    </row>
    <row r="53" spans="1:14">
      <c r="A53" s="136" t="s">
        <v>265</v>
      </c>
      <c r="B53" s="136"/>
      <c r="C53" s="137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</row>
    <row r="54" spans="1:14">
      <c r="C54" s="94"/>
      <c r="F54" s="125" t="s">
        <v>40</v>
      </c>
      <c r="G54" s="125" t="s">
        <v>40</v>
      </c>
      <c r="H54" s="125" t="s">
        <v>40</v>
      </c>
      <c r="I54" s="125" t="s">
        <v>40</v>
      </c>
      <c r="J54" s="126" t="s">
        <v>41</v>
      </c>
      <c r="K54" s="126" t="s">
        <v>41</v>
      </c>
      <c r="L54" s="126" t="s">
        <v>41</v>
      </c>
      <c r="M54" s="126" t="s">
        <v>41</v>
      </c>
      <c r="N54" s="126" t="s">
        <v>41</v>
      </c>
    </row>
    <row r="55" spans="1:14">
      <c r="A55" s="127" t="s">
        <v>43</v>
      </c>
      <c r="B55" s="127" t="s">
        <v>44</v>
      </c>
      <c r="C55" s="138" t="s">
        <v>45</v>
      </c>
      <c r="D55" s="128"/>
      <c r="E55" s="128"/>
      <c r="F55" s="95" t="s">
        <v>46</v>
      </c>
      <c r="G55" s="95" t="s">
        <v>47</v>
      </c>
      <c r="H55" s="95" t="s">
        <v>48</v>
      </c>
      <c r="I55" s="95" t="s">
        <v>49</v>
      </c>
      <c r="J55" s="95" t="s">
        <v>50</v>
      </c>
      <c r="K55" s="95" t="s">
        <v>51</v>
      </c>
      <c r="L55" s="95" t="s">
        <v>52</v>
      </c>
      <c r="M55" s="95" t="s">
        <v>53</v>
      </c>
      <c r="N55" s="95" t="s">
        <v>54</v>
      </c>
    </row>
    <row r="56" spans="1:14">
      <c r="A56" s="101" t="s">
        <v>248</v>
      </c>
      <c r="B56" s="130" t="s">
        <v>266</v>
      </c>
      <c r="C56" s="131" t="s">
        <v>133</v>
      </c>
      <c r="D56" s="132"/>
      <c r="E56" s="132"/>
      <c r="F56" s="98"/>
      <c r="G56" s="98"/>
      <c r="H56" s="98"/>
      <c r="I56" s="98"/>
      <c r="J56" s="98"/>
      <c r="K56" s="98"/>
      <c r="L56" s="98"/>
      <c r="M56" s="98"/>
      <c r="N56" s="98"/>
    </row>
    <row r="57" spans="1:14">
      <c r="A57" s="101"/>
      <c r="B57" s="130" t="s">
        <v>267</v>
      </c>
      <c r="C57" s="131" t="s">
        <v>133</v>
      </c>
      <c r="D57" s="132"/>
      <c r="E57" s="132"/>
      <c r="F57" s="98"/>
      <c r="G57" s="98"/>
      <c r="H57" s="98"/>
      <c r="I57" s="98"/>
      <c r="J57" s="98"/>
      <c r="K57" s="98"/>
      <c r="L57" s="98"/>
      <c r="M57" s="98"/>
      <c r="N57" s="98"/>
    </row>
    <row r="58" spans="1:14">
      <c r="A58" s="101"/>
      <c r="B58" s="130" t="s">
        <v>252</v>
      </c>
      <c r="C58" s="131" t="s">
        <v>133</v>
      </c>
      <c r="D58" s="132"/>
      <c r="E58" s="132"/>
      <c r="F58" s="98"/>
      <c r="G58" s="98"/>
      <c r="H58" s="98"/>
      <c r="I58" s="98"/>
      <c r="J58" s="98"/>
      <c r="K58" s="98"/>
      <c r="L58" s="98"/>
      <c r="M58" s="98"/>
      <c r="N58" s="98"/>
    </row>
    <row r="59" spans="1:14">
      <c r="A59" s="101"/>
      <c r="B59" s="133" t="s">
        <v>61</v>
      </c>
      <c r="C59" s="131" t="s">
        <v>133</v>
      </c>
      <c r="D59" s="132"/>
      <c r="E59" s="132"/>
      <c r="F59" s="102">
        <f t="shared" ref="F59:N59" si="10">SUM(F56:F58)</f>
        <v>0</v>
      </c>
      <c r="G59" s="102">
        <f t="shared" si="10"/>
        <v>0</v>
      </c>
      <c r="H59" s="102">
        <f t="shared" si="10"/>
        <v>0</v>
      </c>
      <c r="I59" s="102">
        <f t="shared" si="10"/>
        <v>0</v>
      </c>
      <c r="J59" s="102">
        <f t="shared" si="10"/>
        <v>0</v>
      </c>
      <c r="K59" s="102">
        <f t="shared" si="10"/>
        <v>0</v>
      </c>
      <c r="L59" s="102">
        <f t="shared" si="10"/>
        <v>0</v>
      </c>
      <c r="M59" s="102">
        <f t="shared" si="10"/>
        <v>0</v>
      </c>
      <c r="N59" s="102">
        <f t="shared" si="10"/>
        <v>0</v>
      </c>
    </row>
    <row r="60" spans="1:14">
      <c r="A60" s="101"/>
      <c r="B60" s="133" t="s">
        <v>254</v>
      </c>
      <c r="C60" s="131" t="s">
        <v>133</v>
      </c>
      <c r="D60" s="132"/>
      <c r="E60" s="132"/>
      <c r="F60" s="98"/>
      <c r="G60" s="98"/>
      <c r="H60" s="98"/>
      <c r="I60" s="98"/>
      <c r="J60" s="98"/>
      <c r="K60" s="98"/>
      <c r="L60" s="98"/>
      <c r="M60" s="98"/>
      <c r="N60" s="98"/>
    </row>
    <row r="61" spans="1:14">
      <c r="A61" s="101"/>
      <c r="B61" s="130" t="s">
        <v>266</v>
      </c>
      <c r="C61" s="134" t="s">
        <v>58</v>
      </c>
      <c r="D61" s="132"/>
      <c r="E61" s="132"/>
      <c r="F61" s="98"/>
      <c r="G61" s="98"/>
      <c r="H61" s="98"/>
      <c r="I61" s="98"/>
      <c r="J61" s="98"/>
      <c r="K61" s="98"/>
      <c r="L61" s="98"/>
      <c r="M61" s="98"/>
      <c r="N61" s="98"/>
    </row>
    <row r="62" spans="1:14">
      <c r="A62" s="101"/>
      <c r="B62" s="130" t="s">
        <v>267</v>
      </c>
      <c r="C62" s="134" t="s">
        <v>58</v>
      </c>
      <c r="D62" s="132"/>
      <c r="E62" s="132"/>
      <c r="F62" s="98"/>
      <c r="G62" s="98"/>
      <c r="H62" s="98"/>
      <c r="I62" s="98"/>
      <c r="J62" s="98"/>
      <c r="K62" s="98"/>
      <c r="L62" s="98"/>
      <c r="M62" s="98"/>
      <c r="N62" s="98"/>
    </row>
    <row r="63" spans="1:14">
      <c r="A63" s="101"/>
      <c r="B63" s="130" t="s">
        <v>252</v>
      </c>
      <c r="C63" s="134" t="s">
        <v>58</v>
      </c>
      <c r="D63" s="132"/>
      <c r="E63" s="132"/>
      <c r="F63" s="98"/>
      <c r="G63" s="98"/>
      <c r="H63" s="98"/>
      <c r="I63" s="98"/>
      <c r="J63" s="98"/>
      <c r="K63" s="98"/>
      <c r="L63" s="98"/>
      <c r="M63" s="98"/>
      <c r="N63" s="98"/>
    </row>
    <row r="64" spans="1:14">
      <c r="A64" s="101"/>
      <c r="B64" s="133" t="s">
        <v>61</v>
      </c>
      <c r="C64" s="134" t="s">
        <v>58</v>
      </c>
      <c r="D64" s="132"/>
      <c r="E64" s="132"/>
      <c r="F64" s="102">
        <f t="shared" ref="F64:N64" si="11">SUM(F61:F63)</f>
        <v>0</v>
      </c>
      <c r="G64" s="102">
        <f t="shared" si="11"/>
        <v>0</v>
      </c>
      <c r="H64" s="102">
        <f t="shared" si="11"/>
        <v>0</v>
      </c>
      <c r="I64" s="102">
        <f t="shared" si="11"/>
        <v>0</v>
      </c>
      <c r="J64" s="102">
        <f t="shared" si="11"/>
        <v>0</v>
      </c>
      <c r="K64" s="102">
        <f t="shared" si="11"/>
        <v>0</v>
      </c>
      <c r="L64" s="102">
        <f t="shared" si="11"/>
        <v>0</v>
      </c>
      <c r="M64" s="102">
        <f t="shared" si="11"/>
        <v>0</v>
      </c>
      <c r="N64" s="102">
        <f t="shared" si="11"/>
        <v>0</v>
      </c>
    </row>
    <row r="65" spans="1:14">
      <c r="A65" s="101"/>
      <c r="B65" s="133" t="s">
        <v>254</v>
      </c>
      <c r="C65" s="134" t="s">
        <v>58</v>
      </c>
      <c r="D65" s="132"/>
      <c r="E65" s="132"/>
      <c r="F65" s="98"/>
      <c r="G65" s="98"/>
      <c r="H65" s="98"/>
      <c r="I65" s="98"/>
      <c r="J65" s="98"/>
      <c r="K65" s="98"/>
      <c r="L65" s="98"/>
      <c r="M65" s="98"/>
      <c r="N65" s="98"/>
    </row>
    <row r="66" spans="1:14">
      <c r="C66" s="94"/>
    </row>
    <row r="67" spans="1:14" s="199" customFormat="1">
      <c r="A67" s="93"/>
      <c r="B67" s="93"/>
      <c r="C67" s="94"/>
      <c r="D67" s="93"/>
      <c r="E67" s="93"/>
      <c r="F67" s="125" t="s">
        <v>40</v>
      </c>
      <c r="G67" s="125" t="s">
        <v>40</v>
      </c>
      <c r="H67" s="125" t="s">
        <v>40</v>
      </c>
      <c r="I67" s="125" t="s">
        <v>40</v>
      </c>
      <c r="J67" s="126" t="s">
        <v>41</v>
      </c>
      <c r="K67" s="126" t="s">
        <v>41</v>
      </c>
      <c r="L67" s="126" t="s">
        <v>41</v>
      </c>
      <c r="M67" s="126" t="s">
        <v>41</v>
      </c>
      <c r="N67" s="126" t="s">
        <v>41</v>
      </c>
    </row>
    <row r="68" spans="1:14">
      <c r="B68" s="193" t="s">
        <v>262</v>
      </c>
      <c r="C68" s="138" t="s">
        <v>45</v>
      </c>
      <c r="F68" s="95" t="s">
        <v>46</v>
      </c>
      <c r="G68" s="95" t="s">
        <v>47</v>
      </c>
      <c r="H68" s="95" t="s">
        <v>48</v>
      </c>
      <c r="I68" s="95" t="s">
        <v>49</v>
      </c>
      <c r="J68" s="95" t="s">
        <v>50</v>
      </c>
      <c r="K68" s="95" t="s">
        <v>51</v>
      </c>
      <c r="L68" s="95" t="s">
        <v>52</v>
      </c>
      <c r="M68" s="95" t="s">
        <v>53</v>
      </c>
      <c r="N68" s="95" t="s">
        <v>54</v>
      </c>
    </row>
    <row r="69" spans="1:14">
      <c r="B69" s="129" t="s">
        <v>61</v>
      </c>
      <c r="C69" s="172" t="s">
        <v>133</v>
      </c>
      <c r="F69" s="102">
        <f t="shared" ref="F69:N69" si="12">SUM(F59)</f>
        <v>0</v>
      </c>
      <c r="G69" s="102">
        <f t="shared" si="12"/>
        <v>0</v>
      </c>
      <c r="H69" s="102">
        <f t="shared" si="12"/>
        <v>0</v>
      </c>
      <c r="I69" s="102">
        <f t="shared" si="12"/>
        <v>0</v>
      </c>
      <c r="J69" s="102">
        <f t="shared" si="12"/>
        <v>0</v>
      </c>
      <c r="K69" s="102">
        <f t="shared" si="12"/>
        <v>0</v>
      </c>
      <c r="L69" s="102">
        <f t="shared" si="12"/>
        <v>0</v>
      </c>
      <c r="M69" s="102">
        <f t="shared" si="12"/>
        <v>0</v>
      </c>
      <c r="N69" s="102">
        <f t="shared" si="12"/>
        <v>0</v>
      </c>
    </row>
    <row r="70" spans="1:14">
      <c r="B70" s="129" t="s">
        <v>263</v>
      </c>
      <c r="C70" s="172" t="s">
        <v>133</v>
      </c>
      <c r="F70" s="161">
        <f t="shared" ref="F70:N70" si="13">SUM(F60)</f>
        <v>0</v>
      </c>
      <c r="G70" s="161">
        <f t="shared" si="13"/>
        <v>0</v>
      </c>
      <c r="H70" s="161">
        <f t="shared" si="13"/>
        <v>0</v>
      </c>
      <c r="I70" s="161">
        <f t="shared" si="13"/>
        <v>0</v>
      </c>
      <c r="J70" s="161">
        <f t="shared" si="13"/>
        <v>0</v>
      </c>
      <c r="K70" s="161">
        <f t="shared" si="13"/>
        <v>0</v>
      </c>
      <c r="L70" s="161">
        <f t="shared" si="13"/>
        <v>0</v>
      </c>
      <c r="M70" s="161">
        <f t="shared" si="13"/>
        <v>0</v>
      </c>
      <c r="N70" s="161">
        <f t="shared" si="13"/>
        <v>0</v>
      </c>
    </row>
    <row r="71" spans="1:14">
      <c r="B71" s="129" t="s">
        <v>61</v>
      </c>
      <c r="C71" s="168" t="s">
        <v>58</v>
      </c>
      <c r="F71" s="102">
        <f t="shared" ref="F71:N71" si="14">SUM(F64)</f>
        <v>0</v>
      </c>
      <c r="G71" s="102">
        <f t="shared" si="14"/>
        <v>0</v>
      </c>
      <c r="H71" s="102">
        <f t="shared" si="14"/>
        <v>0</v>
      </c>
      <c r="I71" s="102">
        <f t="shared" si="14"/>
        <v>0</v>
      </c>
      <c r="J71" s="102">
        <f t="shared" si="14"/>
        <v>0</v>
      </c>
      <c r="K71" s="102">
        <f t="shared" si="14"/>
        <v>0</v>
      </c>
      <c r="L71" s="102">
        <f t="shared" si="14"/>
        <v>0</v>
      </c>
      <c r="M71" s="102">
        <f t="shared" si="14"/>
        <v>0</v>
      </c>
      <c r="N71" s="102">
        <f t="shared" si="14"/>
        <v>0</v>
      </c>
    </row>
    <row r="72" spans="1:14">
      <c r="B72" s="129" t="s">
        <v>263</v>
      </c>
      <c r="C72" s="168" t="s">
        <v>58</v>
      </c>
      <c r="F72" s="161">
        <f t="shared" ref="F72:N72" si="15">SUM(F65)</f>
        <v>0</v>
      </c>
      <c r="G72" s="161">
        <f t="shared" si="15"/>
        <v>0</v>
      </c>
      <c r="H72" s="161">
        <f t="shared" si="15"/>
        <v>0</v>
      </c>
      <c r="I72" s="161">
        <f t="shared" si="15"/>
        <v>0</v>
      </c>
      <c r="J72" s="161">
        <f t="shared" si="15"/>
        <v>0</v>
      </c>
      <c r="K72" s="161">
        <f t="shared" si="15"/>
        <v>0</v>
      </c>
      <c r="L72" s="161">
        <f t="shared" si="15"/>
        <v>0</v>
      </c>
      <c r="M72" s="161">
        <f t="shared" si="15"/>
        <v>0</v>
      </c>
      <c r="N72" s="161">
        <f t="shared" si="15"/>
        <v>0</v>
      </c>
    </row>
    <row r="73" spans="1:14">
      <c r="C73" s="94"/>
    </row>
    <row r="74" spans="1:14">
      <c r="C74" s="94"/>
      <c r="F74" s="125" t="s">
        <v>40</v>
      </c>
      <c r="G74" s="125" t="s">
        <v>40</v>
      </c>
      <c r="H74" s="125" t="s">
        <v>40</v>
      </c>
      <c r="I74" s="125" t="s">
        <v>40</v>
      </c>
      <c r="J74" s="126" t="s">
        <v>41</v>
      </c>
      <c r="K74" s="126" t="s">
        <v>41</v>
      </c>
      <c r="L74" s="126" t="s">
        <v>41</v>
      </c>
      <c r="M74" s="126" t="s">
        <v>41</v>
      </c>
      <c r="N74" s="125" t="s">
        <v>41</v>
      </c>
    </row>
    <row r="75" spans="1:14">
      <c r="A75" s="143" t="s">
        <v>43</v>
      </c>
      <c r="B75" s="144" t="s">
        <v>44</v>
      </c>
      <c r="C75" s="145" t="s">
        <v>45</v>
      </c>
      <c r="F75" s="95" t="s">
        <v>46</v>
      </c>
      <c r="G75" s="95" t="s">
        <v>47</v>
      </c>
      <c r="H75" s="95" t="s">
        <v>48</v>
      </c>
      <c r="I75" s="95" t="s">
        <v>49</v>
      </c>
      <c r="J75" s="95" t="s">
        <v>50</v>
      </c>
      <c r="K75" s="95" t="s">
        <v>51</v>
      </c>
      <c r="L75" s="95" t="s">
        <v>52</v>
      </c>
      <c r="M75" s="95" t="s">
        <v>53</v>
      </c>
      <c r="N75" s="95" t="s">
        <v>54</v>
      </c>
    </row>
    <row r="76" spans="1:14">
      <c r="A76" s="101" t="s">
        <v>268</v>
      </c>
      <c r="B76" s="146" t="s">
        <v>269</v>
      </c>
      <c r="C76" s="140" t="s">
        <v>94</v>
      </c>
      <c r="F76" s="98"/>
      <c r="G76" s="98"/>
      <c r="H76" s="98"/>
      <c r="I76" s="98"/>
      <c r="J76" s="139"/>
      <c r="K76" s="139"/>
      <c r="L76" s="139"/>
      <c r="M76" s="139"/>
      <c r="N76" s="139"/>
    </row>
    <row r="77" spans="1:14">
      <c r="A77" s="101"/>
      <c r="B77" s="146" t="s">
        <v>270</v>
      </c>
      <c r="C77" s="140" t="s">
        <v>94</v>
      </c>
      <c r="F77" s="98"/>
      <c r="G77" s="98"/>
      <c r="H77" s="98"/>
      <c r="I77" s="98"/>
      <c r="J77" s="98"/>
      <c r="K77" s="98"/>
      <c r="L77" s="98"/>
      <c r="M77" s="98"/>
      <c r="N77" s="98"/>
    </row>
    <row r="78" spans="1:14">
      <c r="A78" s="101"/>
      <c r="B78" s="194" t="s">
        <v>271</v>
      </c>
      <c r="C78" s="140" t="s">
        <v>94</v>
      </c>
      <c r="F78" s="98"/>
      <c r="G78" s="98"/>
      <c r="H78" s="98"/>
      <c r="I78" s="98"/>
      <c r="J78" s="98"/>
      <c r="K78" s="98"/>
      <c r="L78" s="98"/>
      <c r="M78" s="98"/>
      <c r="N78" s="98"/>
    </row>
    <row r="79" spans="1:14">
      <c r="A79" s="101"/>
      <c r="B79" s="101" t="s">
        <v>272</v>
      </c>
      <c r="C79" s="178" t="s">
        <v>94</v>
      </c>
      <c r="F79" s="169"/>
      <c r="G79" s="169"/>
      <c r="H79" s="169"/>
      <c r="I79" s="169"/>
      <c r="J79" s="169"/>
      <c r="K79" s="169"/>
      <c r="L79" s="169"/>
      <c r="M79" s="169"/>
      <c r="N79" s="169"/>
    </row>
    <row r="80" spans="1:14">
      <c r="A80" s="101"/>
      <c r="B80" s="101" t="s">
        <v>273</v>
      </c>
      <c r="C80" s="178" t="s">
        <v>94</v>
      </c>
      <c r="F80" s="169"/>
      <c r="G80" s="169"/>
      <c r="H80" s="169"/>
      <c r="I80" s="169"/>
      <c r="J80" s="169"/>
      <c r="K80" s="169"/>
      <c r="L80" s="169"/>
      <c r="M80" s="169"/>
      <c r="N80" s="169"/>
    </row>
    <row r="81" spans="1:14">
      <c r="A81" s="101"/>
      <c r="B81" s="101" t="s">
        <v>274</v>
      </c>
      <c r="C81" s="178" t="s">
        <v>94</v>
      </c>
      <c r="F81" s="169"/>
      <c r="G81" s="169"/>
      <c r="H81" s="169"/>
      <c r="I81" s="169"/>
      <c r="J81" s="169"/>
      <c r="K81" s="169"/>
      <c r="L81" s="169"/>
      <c r="M81" s="169"/>
      <c r="N81" s="169"/>
    </row>
  </sheetData>
  <pageMargins left="0.7" right="0.7" top="0.75" bottom="0.75" header="0.3" footer="0.3"/>
  <pageSetup orientation="portrait" r:id="rId1"/>
  <headerFooter>
    <oddHeader>&amp;C&amp;"Aptos"&amp;10&amp;K000000 OFFICIAL - OFGEM USE ONLY&amp;1#_x000D_</oddHeader>
    <oddFooter>&amp;C_x000D_&amp;1#&amp;"Aptos"&amp;10&amp;K000000 OFFICIAL - OFGEM USE ONLY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9235-1569-4665-A20B-A0454665B3AC}">
  <dimension ref="A1:N24"/>
  <sheetViews>
    <sheetView tabSelected="1" zoomScaleNormal="100" workbookViewId="0">
      <selection activeCell="F22" sqref="F22"/>
    </sheetView>
  </sheetViews>
  <sheetFormatPr defaultColWidth="9.140625" defaultRowHeight="12.4"/>
  <cols>
    <col min="1" max="1" width="15.85546875" style="93" bestFit="1" customWidth="1"/>
    <col min="2" max="2" width="47.7109375" style="93" bestFit="1" customWidth="1"/>
    <col min="3" max="3" width="8.140625" style="93" bestFit="1" customWidth="1"/>
    <col min="4" max="5" width="12.5703125" style="93" bestFit="1" customWidth="1"/>
    <col min="6" max="14" width="13.42578125" style="93" bestFit="1" customWidth="1"/>
    <col min="15" max="16" width="12.5703125" style="93" bestFit="1" customWidth="1"/>
    <col min="17" max="17" width="9.140625" style="93"/>
    <col min="18" max="18" width="6.5703125" style="93" bestFit="1" customWidth="1"/>
    <col min="19" max="23" width="12.5703125" style="93" bestFit="1" customWidth="1"/>
    <col min="24" max="16384" width="9.140625" style="93"/>
  </cols>
  <sheetData>
    <row r="1" spans="1:14" s="159" customFormat="1" ht="56.65" customHeight="1"/>
    <row r="2" spans="1:14">
      <c r="A2" s="94"/>
    </row>
    <row r="3" spans="1:14">
      <c r="B3" s="124"/>
      <c r="F3" s="125" t="s">
        <v>40</v>
      </c>
      <c r="G3" s="125" t="s">
        <v>40</v>
      </c>
      <c r="H3" s="125" t="s">
        <v>40</v>
      </c>
      <c r="I3" s="125" t="s">
        <v>40</v>
      </c>
      <c r="J3" s="126" t="s">
        <v>41</v>
      </c>
      <c r="K3" s="126" t="s">
        <v>41</v>
      </c>
      <c r="L3" s="126" t="s">
        <v>41</v>
      </c>
      <c r="M3" s="126" t="s">
        <v>41</v>
      </c>
      <c r="N3" s="125" t="s">
        <v>41</v>
      </c>
    </row>
    <row r="4" spans="1:14">
      <c r="A4" s="127" t="s">
        <v>43</v>
      </c>
      <c r="B4" s="127" t="s">
        <v>44</v>
      </c>
      <c r="C4" s="127" t="s">
        <v>45</v>
      </c>
      <c r="D4" s="128"/>
      <c r="E4" s="128"/>
      <c r="F4" s="95" t="s">
        <v>46</v>
      </c>
      <c r="G4" s="95" t="s">
        <v>47</v>
      </c>
      <c r="H4" s="95" t="s">
        <v>48</v>
      </c>
      <c r="I4" s="95" t="s">
        <v>49</v>
      </c>
      <c r="J4" s="95" t="s">
        <v>50</v>
      </c>
      <c r="K4" s="95" t="s">
        <v>51</v>
      </c>
      <c r="L4" s="95" t="s">
        <v>52</v>
      </c>
      <c r="M4" s="95" t="s">
        <v>53</v>
      </c>
      <c r="N4" s="95" t="s">
        <v>54</v>
      </c>
    </row>
    <row r="5" spans="1:14">
      <c r="A5" s="129" t="s">
        <v>275</v>
      </c>
      <c r="B5" s="130" t="s">
        <v>276</v>
      </c>
      <c r="C5" s="131" t="s">
        <v>133</v>
      </c>
      <c r="D5" s="132"/>
      <c r="E5" s="132"/>
      <c r="F5" s="98"/>
      <c r="G5" s="98"/>
      <c r="H5" s="98"/>
      <c r="I5" s="98"/>
      <c r="J5" s="98"/>
      <c r="K5" s="98"/>
      <c r="L5" s="98"/>
      <c r="M5" s="98"/>
      <c r="N5" s="98"/>
    </row>
    <row r="6" spans="1:14">
      <c r="A6" s="101"/>
      <c r="B6" s="130" t="s">
        <v>277</v>
      </c>
      <c r="C6" s="131" t="s">
        <v>133</v>
      </c>
      <c r="D6" s="132"/>
      <c r="E6" s="132"/>
      <c r="F6" s="98"/>
      <c r="G6" s="98"/>
      <c r="H6" s="98"/>
      <c r="I6" s="98"/>
      <c r="J6" s="98"/>
      <c r="K6" s="98"/>
      <c r="L6" s="98"/>
      <c r="M6" s="98"/>
      <c r="N6" s="98"/>
    </row>
    <row r="7" spans="1:14">
      <c r="A7" s="101"/>
      <c r="B7" s="130" t="s">
        <v>278</v>
      </c>
      <c r="C7" s="131" t="s">
        <v>133</v>
      </c>
      <c r="D7" s="132"/>
      <c r="E7" s="132"/>
      <c r="F7" s="98"/>
      <c r="G7" s="98"/>
      <c r="H7" s="98"/>
      <c r="I7" s="98"/>
      <c r="J7" s="98"/>
      <c r="K7" s="98"/>
      <c r="L7" s="98"/>
      <c r="M7" s="98"/>
      <c r="N7" s="98"/>
    </row>
    <row r="8" spans="1:14">
      <c r="A8" s="101"/>
      <c r="B8" s="130" t="s">
        <v>279</v>
      </c>
      <c r="C8" s="131" t="s">
        <v>133</v>
      </c>
      <c r="D8" s="132"/>
      <c r="E8" s="132"/>
      <c r="F8" s="98"/>
      <c r="G8" s="98"/>
      <c r="H8" s="98"/>
      <c r="I8" s="98"/>
      <c r="J8" s="98"/>
      <c r="K8" s="98"/>
      <c r="L8" s="98"/>
      <c r="M8" s="98"/>
      <c r="N8" s="98"/>
    </row>
    <row r="9" spans="1:14">
      <c r="A9" s="101"/>
      <c r="B9" s="130" t="s">
        <v>280</v>
      </c>
      <c r="C9" s="131" t="s">
        <v>133</v>
      </c>
      <c r="D9" s="132"/>
      <c r="E9" s="132"/>
      <c r="F9" s="98"/>
      <c r="G9" s="98"/>
      <c r="H9" s="98"/>
      <c r="I9" s="98"/>
      <c r="J9" s="98"/>
      <c r="K9" s="98"/>
      <c r="L9" s="98"/>
      <c r="M9" s="98"/>
      <c r="N9" s="98"/>
    </row>
    <row r="10" spans="1:14">
      <c r="A10" s="101"/>
      <c r="B10" s="100" t="s">
        <v>281</v>
      </c>
      <c r="C10" s="134" t="s">
        <v>133</v>
      </c>
      <c r="D10" s="132"/>
      <c r="E10" s="132"/>
      <c r="F10" s="98"/>
      <c r="G10" s="98"/>
      <c r="H10" s="98"/>
      <c r="I10" s="98"/>
      <c r="J10" s="98"/>
      <c r="K10" s="98"/>
      <c r="L10" s="98"/>
      <c r="M10" s="98"/>
      <c r="N10" s="98"/>
    </row>
    <row r="11" spans="1:14">
      <c r="A11" s="129"/>
      <c r="B11" s="130" t="s">
        <v>282</v>
      </c>
      <c r="C11" s="134" t="s">
        <v>58</v>
      </c>
      <c r="D11" s="132"/>
      <c r="E11" s="132"/>
      <c r="F11" s="98"/>
      <c r="G11" s="98"/>
      <c r="H11" s="98"/>
      <c r="I11" s="98"/>
      <c r="J11" s="98"/>
      <c r="K11" s="98"/>
      <c r="L11" s="98"/>
      <c r="M11" s="98"/>
      <c r="N11" s="98"/>
    </row>
    <row r="12" spans="1:14" ht="24.75">
      <c r="A12" s="101"/>
      <c r="B12" s="135" t="s">
        <v>283</v>
      </c>
      <c r="C12" s="134" t="s">
        <v>58</v>
      </c>
      <c r="D12" s="132"/>
      <c r="E12" s="132"/>
      <c r="F12" s="98"/>
      <c r="G12" s="98"/>
      <c r="H12" s="98"/>
      <c r="I12" s="98"/>
      <c r="J12" s="98"/>
      <c r="K12" s="98"/>
      <c r="L12" s="98"/>
      <c r="M12" s="98"/>
      <c r="N12" s="98"/>
    </row>
    <row r="13" spans="1:14">
      <c r="A13" s="101"/>
      <c r="B13" s="130" t="s">
        <v>284</v>
      </c>
      <c r="C13" s="134" t="s">
        <v>58</v>
      </c>
      <c r="D13" s="132"/>
      <c r="E13" s="132"/>
      <c r="F13" s="98"/>
      <c r="G13" s="98"/>
      <c r="H13" s="98"/>
      <c r="I13" s="98"/>
      <c r="J13" s="98"/>
      <c r="K13" s="98"/>
      <c r="L13" s="98"/>
      <c r="M13" s="98"/>
      <c r="N13" s="98"/>
    </row>
    <row r="14" spans="1:14">
      <c r="A14" s="101"/>
      <c r="B14" s="130" t="s">
        <v>285</v>
      </c>
      <c r="C14" s="131" t="s">
        <v>158</v>
      </c>
      <c r="D14" s="132"/>
      <c r="E14" s="132"/>
      <c r="F14" s="98"/>
      <c r="G14" s="98"/>
      <c r="H14" s="98"/>
      <c r="I14" s="98"/>
      <c r="J14" s="98"/>
      <c r="K14" s="98"/>
      <c r="L14" s="98"/>
      <c r="M14" s="98"/>
      <c r="N14" s="98"/>
    </row>
    <row r="15" spans="1:14" ht="24.75">
      <c r="A15" s="101"/>
      <c r="B15" s="135" t="s">
        <v>286</v>
      </c>
      <c r="C15" s="134" t="s">
        <v>133</v>
      </c>
      <c r="D15" s="132"/>
      <c r="E15" s="132"/>
      <c r="F15" s="98"/>
      <c r="G15" s="98"/>
      <c r="H15" s="98"/>
      <c r="I15" s="98"/>
      <c r="J15" s="98"/>
      <c r="K15" s="98"/>
      <c r="L15" s="98"/>
      <c r="M15" s="98"/>
      <c r="N15" s="98"/>
    </row>
    <row r="16" spans="1:14">
      <c r="B16" s="180"/>
      <c r="C16" s="142"/>
      <c r="D16" s="132"/>
      <c r="E16" s="132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2:14">
      <c r="F17" s="125" t="s">
        <v>40</v>
      </c>
      <c r="G17" s="125" t="s">
        <v>40</v>
      </c>
      <c r="H17" s="125" t="s">
        <v>40</v>
      </c>
      <c r="I17" s="125" t="s">
        <v>40</v>
      </c>
      <c r="J17" s="126" t="s">
        <v>41</v>
      </c>
      <c r="K17" s="126" t="s">
        <v>41</v>
      </c>
      <c r="L17" s="126" t="s">
        <v>41</v>
      </c>
      <c r="M17" s="126" t="s">
        <v>41</v>
      </c>
      <c r="N17" s="125" t="s">
        <v>41</v>
      </c>
    </row>
    <row r="18" spans="2:14">
      <c r="B18" s="166" t="s">
        <v>262</v>
      </c>
      <c r="C18" s="167" t="s">
        <v>45</v>
      </c>
      <c r="F18" s="95" t="s">
        <v>46</v>
      </c>
      <c r="G18" s="95" t="s">
        <v>47</v>
      </c>
      <c r="H18" s="95" t="s">
        <v>48</v>
      </c>
      <c r="I18" s="95" t="s">
        <v>49</v>
      </c>
      <c r="J18" s="95" t="s">
        <v>50</v>
      </c>
      <c r="K18" s="95" t="s">
        <v>51</v>
      </c>
      <c r="L18" s="95" t="s">
        <v>52</v>
      </c>
      <c r="M18" s="95" t="s">
        <v>53</v>
      </c>
      <c r="N18" s="95" t="s">
        <v>54</v>
      </c>
    </row>
    <row r="19" spans="2:14">
      <c r="B19" s="129" t="s">
        <v>61</v>
      </c>
      <c r="C19" s="168" t="s">
        <v>133</v>
      </c>
      <c r="F19" s="102">
        <f t="shared" ref="F19:N19" si="0">SUM(F5:F10)</f>
        <v>0</v>
      </c>
      <c r="G19" s="102">
        <f t="shared" si="0"/>
        <v>0</v>
      </c>
      <c r="H19" s="102">
        <f t="shared" si="0"/>
        <v>0</v>
      </c>
      <c r="I19" s="102">
        <f t="shared" si="0"/>
        <v>0</v>
      </c>
      <c r="J19" s="102">
        <f t="shared" si="0"/>
        <v>0</v>
      </c>
      <c r="K19" s="102">
        <f t="shared" si="0"/>
        <v>0</v>
      </c>
      <c r="L19" s="102">
        <f t="shared" si="0"/>
        <v>0</v>
      </c>
      <c r="M19" s="102">
        <f t="shared" si="0"/>
        <v>0</v>
      </c>
      <c r="N19" s="102">
        <f t="shared" si="0"/>
        <v>0</v>
      </c>
    </row>
    <row r="20" spans="2:14">
      <c r="B20" s="101" t="s">
        <v>263</v>
      </c>
      <c r="C20" s="168" t="s">
        <v>133</v>
      </c>
      <c r="F20" s="98"/>
      <c r="G20" s="98"/>
      <c r="H20" s="98"/>
      <c r="I20" s="98"/>
      <c r="J20" s="98"/>
      <c r="K20" s="98"/>
      <c r="L20" s="98"/>
      <c r="M20" s="98"/>
      <c r="N20" s="98"/>
    </row>
    <row r="21" spans="2:14">
      <c r="B21" s="177" t="s">
        <v>264</v>
      </c>
      <c r="C21" s="168" t="s">
        <v>133</v>
      </c>
      <c r="F21" s="98"/>
      <c r="G21" s="98"/>
      <c r="H21" s="98"/>
      <c r="I21" s="98"/>
      <c r="J21" s="98"/>
      <c r="K21" s="98"/>
      <c r="L21" s="98"/>
      <c r="M21" s="98"/>
      <c r="N21" s="98"/>
    </row>
    <row r="22" spans="2:14">
      <c r="B22" s="170" t="s">
        <v>61</v>
      </c>
      <c r="C22" s="171" t="s">
        <v>58</v>
      </c>
      <c r="F22" s="102">
        <f>SUM(F11:F13)</f>
        <v>0</v>
      </c>
      <c r="G22" s="102">
        <f t="shared" ref="G22:N22" si="1">SUM(G19:G21)</f>
        <v>0</v>
      </c>
      <c r="H22" s="102">
        <f t="shared" si="1"/>
        <v>0</v>
      </c>
      <c r="I22" s="102">
        <f t="shared" si="1"/>
        <v>0</v>
      </c>
      <c r="J22" s="102">
        <f t="shared" si="1"/>
        <v>0</v>
      </c>
      <c r="K22" s="102">
        <f t="shared" si="1"/>
        <v>0</v>
      </c>
      <c r="L22" s="102">
        <f t="shared" si="1"/>
        <v>0</v>
      </c>
      <c r="M22" s="102">
        <f t="shared" si="1"/>
        <v>0</v>
      </c>
      <c r="N22" s="102">
        <f t="shared" si="1"/>
        <v>0</v>
      </c>
    </row>
    <row r="23" spans="2:14">
      <c r="B23" s="179" t="s">
        <v>263</v>
      </c>
      <c r="C23" s="140" t="s">
        <v>58</v>
      </c>
      <c r="F23" s="98"/>
      <c r="G23" s="98"/>
      <c r="H23" s="98"/>
      <c r="I23" s="98"/>
      <c r="J23" s="98"/>
      <c r="K23" s="98"/>
      <c r="L23" s="98"/>
      <c r="M23" s="98"/>
      <c r="N23" s="98"/>
    </row>
    <row r="24" spans="2:14">
      <c r="B24" s="101" t="s">
        <v>264</v>
      </c>
      <c r="C24" s="178" t="s">
        <v>58</v>
      </c>
      <c r="F24" s="98"/>
      <c r="G24" s="98"/>
      <c r="H24" s="98"/>
      <c r="I24" s="98"/>
      <c r="J24" s="98"/>
      <c r="K24" s="98"/>
      <c r="L24" s="98"/>
      <c r="M24" s="98"/>
      <c r="N24" s="98"/>
    </row>
  </sheetData>
  <pageMargins left="0.7" right="0.7" top="0.75" bottom="0.75" header="0.3" footer="0.3"/>
  <pageSetup orientation="portrait" r:id="rId1"/>
  <headerFooter>
    <oddHeader>&amp;C&amp;"Aptos"&amp;10&amp;K000000 OFFICIAL - OFGEM USE ONLY&amp;1#_x000D_</oddHeader>
    <oddFooter>&amp;C_x000D_&amp;1#&amp;"Aptos"&amp;10&amp;K000000 OFFICIAL - OFGEM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F812-C041-4B97-BA54-DEB096F82AA7}">
  <dimension ref="A1:AR33"/>
  <sheetViews>
    <sheetView workbookViewId="0">
      <selection activeCell="A8" sqref="A8"/>
    </sheetView>
  </sheetViews>
  <sheetFormatPr defaultColWidth="0" defaultRowHeight="12.4"/>
  <cols>
    <col min="1" max="1" width="2.28515625" style="12" customWidth="1"/>
    <col min="2" max="3" width="18.5703125" style="12" customWidth="1"/>
    <col min="4" max="4" width="86" style="12" customWidth="1"/>
    <col min="5" max="5" width="9.28515625" style="12" customWidth="1"/>
    <col min="6" max="44" width="0" style="12" hidden="1" customWidth="1"/>
    <col min="45" max="16384" width="9.28515625" style="12" hidden="1"/>
  </cols>
  <sheetData>
    <row r="1" spans="1:37" s="160" customFormat="1" ht="56.6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</row>
    <row r="6" spans="1:37" s="39" customFormat="1">
      <c r="A6" s="28" t="e">
        <f ca="1">MID(CELL("filename",A6),FIND("]",CELL("filename",A6))+1,256)</f>
        <v>#VALUE!</v>
      </c>
      <c r="B6" s="34"/>
      <c r="C6" s="34"/>
      <c r="D6" s="34"/>
      <c r="E6" s="34"/>
      <c r="I6" s="40"/>
      <c r="J6" s="40"/>
      <c r="K6" s="40"/>
      <c r="L6" s="40"/>
      <c r="AG6" s="40"/>
    </row>
    <row r="7" spans="1:37" s="39" customFormat="1">
      <c r="A7" s="80"/>
      <c r="B7" s="34"/>
      <c r="C7" s="34"/>
      <c r="D7" s="34"/>
      <c r="E7" s="34"/>
    </row>
    <row r="8" spans="1:37" s="39" customFormat="1">
      <c r="A8" s="80" t="s">
        <v>34</v>
      </c>
      <c r="B8" s="34"/>
      <c r="C8" s="34"/>
      <c r="D8" s="34"/>
      <c r="E8" s="34"/>
    </row>
    <row r="9" spans="1:37" s="39" customFormat="1">
      <c r="A9" s="34"/>
      <c r="B9" s="34"/>
      <c r="C9" s="34"/>
      <c r="D9" s="81"/>
      <c r="E9" s="34"/>
      <c r="AD9" s="41"/>
    </row>
    <row r="10" spans="1:37" s="39" customFormat="1">
      <c r="A10" s="34"/>
      <c r="B10" s="34"/>
      <c r="C10" s="34"/>
      <c r="D10" s="82"/>
      <c r="E10" s="34"/>
      <c r="AD10" s="42"/>
      <c r="AE10" s="42"/>
      <c r="AF10" s="42"/>
      <c r="AG10" s="42"/>
      <c r="AH10" s="42"/>
      <c r="AI10" s="42"/>
      <c r="AJ10" s="42"/>
      <c r="AK10" s="42"/>
    </row>
    <row r="12" spans="1:37">
      <c r="B12" s="72" t="s">
        <v>35</v>
      </c>
      <c r="C12" s="73" t="s">
        <v>36</v>
      </c>
      <c r="D12" s="74" t="s">
        <v>37</v>
      </c>
    </row>
    <row r="13" spans="1:37">
      <c r="B13" s="187">
        <v>46113</v>
      </c>
      <c r="C13" s="187" t="s">
        <v>38</v>
      </c>
      <c r="D13" s="188" t="s">
        <v>39</v>
      </c>
    </row>
    <row r="14" spans="1:37">
      <c r="B14" s="75"/>
      <c r="C14" s="75"/>
      <c r="D14" s="77"/>
    </row>
    <row r="15" spans="1:37">
      <c r="B15" s="75"/>
      <c r="C15" s="75"/>
      <c r="D15" s="76"/>
    </row>
    <row r="16" spans="1:37">
      <c r="B16" s="75"/>
      <c r="C16" s="75"/>
      <c r="D16" s="77"/>
    </row>
    <row r="17" spans="2:4">
      <c r="B17" s="75"/>
      <c r="C17" s="75"/>
      <c r="D17" s="77"/>
    </row>
    <row r="18" spans="2:4">
      <c r="B18" s="75"/>
      <c r="C18" s="75"/>
      <c r="D18" s="77"/>
    </row>
    <row r="19" spans="2:4">
      <c r="B19" s="75"/>
      <c r="C19" s="75"/>
      <c r="D19" s="77"/>
    </row>
    <row r="20" spans="2:4">
      <c r="B20" s="75"/>
      <c r="C20" s="75"/>
      <c r="D20" s="76"/>
    </row>
    <row r="21" spans="2:4">
      <c r="B21" s="75"/>
      <c r="C21" s="75"/>
      <c r="D21" s="78"/>
    </row>
    <row r="22" spans="2:4">
      <c r="B22" s="76"/>
      <c r="C22" s="75"/>
      <c r="D22" s="76"/>
    </row>
    <row r="23" spans="2:4">
      <c r="B23" s="76"/>
      <c r="C23" s="75"/>
      <c r="D23" s="76"/>
    </row>
    <row r="24" spans="2:4">
      <c r="B24" s="76"/>
      <c r="C24" s="75"/>
      <c r="D24" s="76"/>
    </row>
    <row r="26" spans="2:4">
      <c r="D26" s="68"/>
    </row>
    <row r="27" spans="2:4">
      <c r="D27" s="68"/>
    </row>
    <row r="28" spans="2:4">
      <c r="D28" s="68"/>
    </row>
    <row r="29" spans="2:4">
      <c r="D29" s="68"/>
    </row>
    <row r="30" spans="2:4">
      <c r="D30" s="68"/>
    </row>
    <row r="31" spans="2:4">
      <c r="D31" s="68"/>
    </row>
    <row r="32" spans="2:4">
      <c r="D32" s="68"/>
    </row>
    <row r="33" spans="4:4">
      <c r="D33" s="68"/>
    </row>
  </sheetData>
  <dataValidations count="1">
    <dataValidation type="list" allowBlank="1" showInputMessage="1" showErrorMessage="1" sqref="C13:C24" xr:uid="{BA115FCC-AAD0-4BC2-A89C-2F7917963532}">
      <formula1>"Ofgem, NGET, SHET, SPT, Cadent, NGN, SGN, WWU, NGT"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OFFICIAL-InternalOnly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0B69-8008-4D7A-8493-AA83B7B0EB01}">
  <sheetPr>
    <pageSetUpPr autoPageBreaks="0"/>
  </sheetPr>
  <dimension ref="A1:N120"/>
  <sheetViews>
    <sheetView zoomScaleNormal="100" workbookViewId="0">
      <selection activeCell="G7" sqref="G7"/>
    </sheetView>
  </sheetViews>
  <sheetFormatPr defaultColWidth="9.28515625" defaultRowHeight="12.4"/>
  <cols>
    <col min="1" max="1" width="21.7109375" style="12" customWidth="1"/>
    <col min="2" max="2" width="111.5703125" style="12" customWidth="1"/>
    <col min="3" max="3" width="38.140625" style="12" bestFit="1" customWidth="1"/>
    <col min="4" max="4" width="7.42578125" style="12" bestFit="1" customWidth="1"/>
    <col min="5" max="5" width="7.42578125" style="12" customWidth="1"/>
    <col min="6" max="6" width="13.140625" style="12" bestFit="1" customWidth="1"/>
    <col min="7" max="11" width="12.42578125" style="12" bestFit="1" customWidth="1"/>
    <col min="12" max="12" width="12" style="12" customWidth="1"/>
    <col min="13" max="14" width="13.140625" style="12" bestFit="1" customWidth="1"/>
    <col min="15" max="16384" width="9.28515625" style="12"/>
  </cols>
  <sheetData>
    <row r="1" spans="1:14" s="159" customFormat="1" ht="57.75" customHeight="1"/>
    <row r="2" spans="1:14" ht="14.65" customHeight="1">
      <c r="F2" s="84" t="s">
        <v>40</v>
      </c>
      <c r="G2" s="84" t="s">
        <v>40</v>
      </c>
      <c r="H2" s="84" t="s">
        <v>40</v>
      </c>
      <c r="I2" s="84" t="s">
        <v>40</v>
      </c>
      <c r="J2" s="83" t="s">
        <v>41</v>
      </c>
      <c r="K2" s="83" t="s">
        <v>41</v>
      </c>
      <c r="L2" s="83" t="s">
        <v>41</v>
      </c>
      <c r="M2" s="83" t="s">
        <v>41</v>
      </c>
      <c r="N2" s="83" t="s">
        <v>41</v>
      </c>
    </row>
    <row r="3" spans="1:14" s="5" customFormat="1">
      <c r="A3" s="18" t="s">
        <v>42</v>
      </c>
      <c r="B3" s="3" t="s">
        <v>43</v>
      </c>
      <c r="C3" s="3" t="s">
        <v>44</v>
      </c>
      <c r="D3" s="3" t="s">
        <v>45</v>
      </c>
      <c r="E3" s="4"/>
      <c r="F3" s="192" t="s">
        <v>46</v>
      </c>
      <c r="G3" s="192" t="s">
        <v>47</v>
      </c>
      <c r="H3" s="192" t="s">
        <v>48</v>
      </c>
      <c r="I3" s="192" t="s">
        <v>49</v>
      </c>
      <c r="J3" s="192" t="s">
        <v>50</v>
      </c>
      <c r="K3" s="192" t="s">
        <v>51</v>
      </c>
      <c r="L3" s="192" t="s">
        <v>52</v>
      </c>
      <c r="M3" s="192" t="s">
        <v>53</v>
      </c>
      <c r="N3" s="192" t="s">
        <v>54</v>
      </c>
    </row>
    <row r="4" spans="1:14">
      <c r="A4" s="88" t="s">
        <v>55</v>
      </c>
      <c r="B4" s="7" t="s">
        <v>56</v>
      </c>
      <c r="C4" s="19" t="s">
        <v>57</v>
      </c>
      <c r="D4" s="9" t="s">
        <v>58</v>
      </c>
      <c r="E4" s="10"/>
      <c r="F4" s="13"/>
      <c r="G4" s="13"/>
      <c r="H4" s="13"/>
      <c r="I4" s="13"/>
      <c r="J4" s="13"/>
      <c r="K4" s="13"/>
      <c r="L4" s="13"/>
      <c r="M4" s="13"/>
      <c r="N4" s="13"/>
    </row>
    <row r="5" spans="1:14">
      <c r="A5" s="88"/>
      <c r="B5" s="7"/>
      <c r="C5" s="19" t="s">
        <v>59</v>
      </c>
      <c r="D5" s="9" t="s">
        <v>58</v>
      </c>
      <c r="E5" s="10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88"/>
      <c r="B6" s="7"/>
      <c r="C6" s="19" t="s">
        <v>60</v>
      </c>
      <c r="D6" s="9" t="s">
        <v>58</v>
      </c>
      <c r="E6" s="10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88"/>
      <c r="B7" s="7"/>
      <c r="C7" s="23" t="s">
        <v>61</v>
      </c>
      <c r="D7" s="9" t="s">
        <v>58</v>
      </c>
      <c r="E7" s="10"/>
      <c r="F7" s="11">
        <f>SUM(F4:F6)</f>
        <v>0</v>
      </c>
      <c r="G7" s="11">
        <f t="shared" ref="G7:N7" si="0">SUM(G4:G6)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0</v>
      </c>
    </row>
    <row r="8" spans="1:14">
      <c r="A8" s="88" t="s">
        <v>55</v>
      </c>
      <c r="B8" s="7" t="s">
        <v>62</v>
      </c>
      <c r="C8" s="19" t="s">
        <v>63</v>
      </c>
      <c r="D8" s="9" t="s">
        <v>58</v>
      </c>
      <c r="E8" s="10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88"/>
      <c r="B9" s="7"/>
      <c r="C9" s="19" t="s">
        <v>64</v>
      </c>
      <c r="D9" s="9" t="s">
        <v>58</v>
      </c>
      <c r="E9" s="10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88"/>
      <c r="B10" s="7"/>
      <c r="C10" s="19" t="s">
        <v>65</v>
      </c>
      <c r="D10" s="9" t="s">
        <v>58</v>
      </c>
      <c r="E10" s="10"/>
      <c r="F10" s="13"/>
      <c r="G10" s="13"/>
      <c r="H10" s="13"/>
      <c r="I10" s="13"/>
      <c r="J10" s="13"/>
      <c r="K10" s="13"/>
      <c r="L10" s="13"/>
      <c r="M10" s="13"/>
      <c r="N10" s="13"/>
    </row>
    <row r="11" spans="1:14">
      <c r="A11" s="88"/>
      <c r="B11" s="7"/>
      <c r="C11" s="19" t="s">
        <v>66</v>
      </c>
      <c r="D11" s="9" t="s">
        <v>58</v>
      </c>
      <c r="F11" s="13"/>
      <c r="G11" s="13"/>
      <c r="H11" s="13"/>
      <c r="I11" s="13"/>
      <c r="J11" s="13"/>
      <c r="K11" s="13"/>
      <c r="L11" s="13"/>
      <c r="M11" s="13"/>
      <c r="N11" s="13"/>
    </row>
    <row r="12" spans="1:14">
      <c r="A12" s="88"/>
      <c r="B12" s="7"/>
      <c r="C12" s="19" t="s">
        <v>60</v>
      </c>
      <c r="D12" s="9" t="s">
        <v>58</v>
      </c>
      <c r="E12" s="10"/>
      <c r="F12" s="13"/>
      <c r="G12" s="13"/>
      <c r="H12" s="13"/>
      <c r="I12" s="13"/>
      <c r="J12" s="13"/>
      <c r="K12" s="13"/>
      <c r="L12" s="13"/>
      <c r="M12" s="13"/>
      <c r="N12" s="13"/>
    </row>
    <row r="13" spans="1:14">
      <c r="A13" s="88"/>
      <c r="B13" s="7"/>
      <c r="C13" s="19" t="s">
        <v>60</v>
      </c>
      <c r="D13" s="9" t="s">
        <v>58</v>
      </c>
      <c r="E13" s="10"/>
      <c r="F13" s="13"/>
      <c r="G13" s="13"/>
      <c r="H13" s="13"/>
      <c r="I13" s="13"/>
      <c r="J13" s="13"/>
      <c r="K13" s="13"/>
      <c r="L13" s="13"/>
      <c r="M13" s="13"/>
      <c r="N13" s="13"/>
    </row>
    <row r="14" spans="1:14">
      <c r="A14" s="88"/>
      <c r="B14" s="7"/>
      <c r="C14" s="23" t="s">
        <v>61</v>
      </c>
      <c r="D14" s="9" t="s">
        <v>58</v>
      </c>
      <c r="E14" s="10"/>
      <c r="F14" s="11">
        <f>SUM(F8:F13)</f>
        <v>0</v>
      </c>
      <c r="G14" s="11">
        <f t="shared" ref="G14:N14" si="1">SUM(G8:G13)</f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  <c r="N14" s="11">
        <f t="shared" si="1"/>
        <v>0</v>
      </c>
    </row>
    <row r="15" spans="1:14">
      <c r="A15" s="88" t="s">
        <v>55</v>
      </c>
      <c r="B15" s="7" t="s">
        <v>67</v>
      </c>
      <c r="C15" s="19" t="s">
        <v>68</v>
      </c>
      <c r="D15" s="9" t="s">
        <v>58</v>
      </c>
      <c r="E15" s="10"/>
      <c r="F15" s="13"/>
      <c r="G15" s="13"/>
      <c r="H15" s="13"/>
      <c r="I15" s="13"/>
      <c r="J15" s="13"/>
      <c r="K15" s="13"/>
      <c r="L15" s="13"/>
      <c r="M15" s="13"/>
      <c r="N15" s="13"/>
    </row>
    <row r="16" spans="1:14">
      <c r="A16" s="88"/>
      <c r="B16" s="7"/>
      <c r="C16" s="19" t="s">
        <v>69</v>
      </c>
      <c r="D16" s="9" t="s">
        <v>58</v>
      </c>
      <c r="E16" s="10"/>
      <c r="F16" s="13"/>
      <c r="G16" s="13"/>
      <c r="H16" s="13"/>
      <c r="I16" s="13"/>
      <c r="J16" s="13"/>
      <c r="K16" s="13"/>
      <c r="L16" s="13"/>
      <c r="M16" s="13"/>
      <c r="N16" s="13"/>
    </row>
    <row r="17" spans="1:14">
      <c r="A17" s="88"/>
      <c r="B17" s="7"/>
      <c r="C17" s="19" t="s">
        <v>70</v>
      </c>
      <c r="D17" s="9" t="s">
        <v>58</v>
      </c>
      <c r="E17" s="10"/>
      <c r="F17" s="13"/>
      <c r="G17" s="13"/>
      <c r="H17" s="13"/>
      <c r="I17" s="13"/>
      <c r="J17" s="13"/>
      <c r="K17" s="13"/>
      <c r="L17" s="13"/>
      <c r="M17" s="13"/>
      <c r="N17" s="13"/>
    </row>
    <row r="18" spans="1:14">
      <c r="A18" s="88"/>
      <c r="B18" s="7"/>
      <c r="C18" s="19" t="s">
        <v>71</v>
      </c>
      <c r="D18" s="9" t="s">
        <v>58</v>
      </c>
      <c r="E18" s="10"/>
      <c r="F18" s="13"/>
      <c r="G18" s="13"/>
      <c r="H18" s="13"/>
      <c r="I18" s="13"/>
      <c r="J18" s="13"/>
      <c r="K18" s="13"/>
      <c r="L18" s="13"/>
      <c r="M18" s="13"/>
      <c r="N18" s="13"/>
    </row>
    <row r="19" spans="1:14">
      <c r="A19" s="88"/>
      <c r="B19" s="7"/>
      <c r="C19" s="19" t="s">
        <v>72</v>
      </c>
      <c r="D19" s="9" t="s">
        <v>58</v>
      </c>
      <c r="E19" s="10"/>
      <c r="F19" s="13"/>
      <c r="G19" s="13"/>
      <c r="H19" s="13"/>
      <c r="I19" s="13"/>
      <c r="J19" s="13"/>
      <c r="K19" s="13"/>
      <c r="L19" s="13"/>
      <c r="M19" s="13"/>
      <c r="N19" s="13"/>
    </row>
    <row r="20" spans="1:14">
      <c r="A20" s="88"/>
      <c r="B20" s="7"/>
      <c r="C20" s="19" t="s">
        <v>73</v>
      </c>
      <c r="D20" s="9" t="s">
        <v>58</v>
      </c>
      <c r="E20" s="10"/>
      <c r="F20" s="13"/>
      <c r="G20" s="13"/>
      <c r="H20" s="13"/>
      <c r="I20" s="13"/>
      <c r="J20" s="13"/>
      <c r="K20" s="13"/>
      <c r="L20" s="13"/>
      <c r="M20" s="13"/>
      <c r="N20" s="13"/>
    </row>
    <row r="21" spans="1:14">
      <c r="A21" s="88"/>
      <c r="B21" s="7"/>
      <c r="C21" s="23" t="s">
        <v>61</v>
      </c>
      <c r="D21" s="9" t="s">
        <v>58</v>
      </c>
      <c r="E21" s="10"/>
      <c r="F21" s="189">
        <f>SUM(F15:F20)</f>
        <v>0</v>
      </c>
      <c r="G21" s="189">
        <f t="shared" ref="G21:N21" si="2">SUM(G15:G20)</f>
        <v>0</v>
      </c>
      <c r="H21" s="189">
        <f t="shared" si="2"/>
        <v>0</v>
      </c>
      <c r="I21" s="189">
        <f t="shared" si="2"/>
        <v>0</v>
      </c>
      <c r="J21" s="189">
        <f t="shared" si="2"/>
        <v>0</v>
      </c>
      <c r="K21" s="189">
        <f t="shared" si="2"/>
        <v>0</v>
      </c>
      <c r="L21" s="189">
        <f t="shared" si="2"/>
        <v>0</v>
      </c>
      <c r="M21" s="189">
        <f t="shared" si="2"/>
        <v>0</v>
      </c>
      <c r="N21" s="189">
        <f t="shared" si="2"/>
        <v>0</v>
      </c>
    </row>
    <row r="22" spans="1:14">
      <c r="A22" s="88" t="s">
        <v>55</v>
      </c>
      <c r="B22" s="7" t="s">
        <v>74</v>
      </c>
      <c r="C22" s="19" t="s">
        <v>75</v>
      </c>
      <c r="D22" s="9" t="s">
        <v>58</v>
      </c>
      <c r="E22" s="10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5.75" customHeight="1">
      <c r="A23" s="88"/>
      <c r="B23" s="7"/>
      <c r="C23" s="19" t="s">
        <v>76</v>
      </c>
      <c r="D23" s="9" t="s">
        <v>58</v>
      </c>
      <c r="E23" s="10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5.75" customHeight="1">
      <c r="A24" s="88"/>
      <c r="B24" s="7"/>
      <c r="C24" s="19" t="s">
        <v>77</v>
      </c>
      <c r="D24" s="9" t="s">
        <v>58</v>
      </c>
      <c r="E24" s="10"/>
      <c r="F24" s="13"/>
      <c r="G24" s="13"/>
      <c r="H24" s="13"/>
      <c r="I24" s="13"/>
      <c r="J24" s="13"/>
      <c r="K24" s="13"/>
      <c r="L24" s="13"/>
      <c r="M24" s="13"/>
      <c r="N24" s="13"/>
    </row>
    <row r="25" spans="1:14">
      <c r="A25" s="88"/>
      <c r="B25" s="7"/>
      <c r="C25" s="23" t="s">
        <v>61</v>
      </c>
      <c r="D25" s="9" t="s">
        <v>58</v>
      </c>
      <c r="E25" s="10"/>
      <c r="F25" s="11">
        <f>SUM(F22:F24)</f>
        <v>0</v>
      </c>
      <c r="G25" s="11">
        <f t="shared" ref="G25:N25" si="3">SUM(G22:G24)</f>
        <v>0</v>
      </c>
      <c r="H25" s="11">
        <f t="shared" si="3"/>
        <v>0</v>
      </c>
      <c r="I25" s="11">
        <f t="shared" si="3"/>
        <v>0</v>
      </c>
      <c r="J25" s="11">
        <f t="shared" si="3"/>
        <v>0</v>
      </c>
      <c r="K25" s="11">
        <f t="shared" si="3"/>
        <v>0</v>
      </c>
      <c r="L25" s="11">
        <f t="shared" si="3"/>
        <v>0</v>
      </c>
      <c r="M25" s="11">
        <f t="shared" si="3"/>
        <v>0</v>
      </c>
      <c r="N25" s="11">
        <f t="shared" si="3"/>
        <v>0</v>
      </c>
    </row>
    <row r="26" spans="1:14" ht="15.75" customHeight="1">
      <c r="A26" s="88" t="s">
        <v>55</v>
      </c>
      <c r="B26" s="7" t="s">
        <v>78</v>
      </c>
      <c r="C26" s="19" t="s">
        <v>61</v>
      </c>
      <c r="D26" s="9" t="s">
        <v>58</v>
      </c>
      <c r="E26" s="10"/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15.75" customHeight="1">
      <c r="A27" s="88" t="s">
        <v>55</v>
      </c>
      <c r="B27" s="7" t="s">
        <v>79</v>
      </c>
      <c r="C27" s="7" t="s">
        <v>61</v>
      </c>
      <c r="D27" s="9" t="s">
        <v>58</v>
      </c>
      <c r="E27" s="10"/>
      <c r="F27" s="11">
        <f>SUM(F7,F14,F21,F25)</f>
        <v>0</v>
      </c>
      <c r="G27" s="11">
        <f t="shared" ref="G27:N27" si="4">SUM(G7,G14,G21,G25)</f>
        <v>0</v>
      </c>
      <c r="H27" s="11">
        <f t="shared" si="4"/>
        <v>0</v>
      </c>
      <c r="I27" s="11">
        <f t="shared" si="4"/>
        <v>0</v>
      </c>
      <c r="J27" s="11">
        <f t="shared" si="4"/>
        <v>0</v>
      </c>
      <c r="K27" s="11">
        <f t="shared" si="4"/>
        <v>0</v>
      </c>
      <c r="L27" s="11">
        <f t="shared" si="4"/>
        <v>0</v>
      </c>
      <c r="M27" s="11">
        <f t="shared" si="4"/>
        <v>0</v>
      </c>
      <c r="N27" s="11">
        <f t="shared" si="4"/>
        <v>0</v>
      </c>
    </row>
    <row r="28" spans="1:14" ht="15.75" customHeight="1">
      <c r="A28" s="88" t="s">
        <v>55</v>
      </c>
      <c r="B28" s="7" t="s">
        <v>80</v>
      </c>
      <c r="C28" s="7" t="s">
        <v>61</v>
      </c>
      <c r="D28" s="9" t="s">
        <v>58</v>
      </c>
      <c r="E28" s="10"/>
      <c r="F28" s="11">
        <f>SUM(F7,F14,F21,F25,F26)</f>
        <v>0</v>
      </c>
      <c r="G28" s="11">
        <f t="shared" ref="G28:N28" si="5">SUM(G7,G14,G21,G25,G26)</f>
        <v>0</v>
      </c>
      <c r="H28" s="11">
        <f t="shared" si="5"/>
        <v>0</v>
      </c>
      <c r="I28" s="11">
        <f t="shared" si="5"/>
        <v>0</v>
      </c>
      <c r="J28" s="11">
        <f t="shared" si="5"/>
        <v>0</v>
      </c>
      <c r="K28" s="11">
        <f t="shared" si="5"/>
        <v>0</v>
      </c>
      <c r="L28" s="11">
        <f t="shared" si="5"/>
        <v>0</v>
      </c>
      <c r="M28" s="11">
        <f t="shared" si="5"/>
        <v>0</v>
      </c>
      <c r="N28" s="11">
        <f t="shared" si="5"/>
        <v>0</v>
      </c>
    </row>
    <row r="29" spans="1:14" ht="15.75" customHeight="1">
      <c r="A29" s="88" t="s">
        <v>81</v>
      </c>
      <c r="B29" s="7" t="s">
        <v>82</v>
      </c>
      <c r="C29" s="19" t="s">
        <v>83</v>
      </c>
      <c r="D29" s="9" t="s">
        <v>58</v>
      </c>
      <c r="E29" s="10"/>
      <c r="F29" s="13"/>
      <c r="G29" s="13"/>
      <c r="H29" s="13"/>
      <c r="I29" s="13"/>
      <c r="J29" s="13"/>
      <c r="K29" s="13"/>
      <c r="L29" s="13"/>
      <c r="M29" s="13"/>
      <c r="N29" s="13"/>
    </row>
    <row r="30" spans="1:14">
      <c r="A30" s="88"/>
      <c r="B30" s="7"/>
      <c r="C30" s="19" t="s">
        <v>84</v>
      </c>
      <c r="D30" s="9" t="s">
        <v>58</v>
      </c>
      <c r="E30" s="10"/>
      <c r="F30" s="13"/>
      <c r="G30" s="13"/>
      <c r="H30" s="13"/>
      <c r="I30" s="13"/>
      <c r="J30" s="13"/>
      <c r="K30" s="13"/>
      <c r="L30" s="13"/>
      <c r="M30" s="13"/>
      <c r="N30" s="13"/>
    </row>
    <row r="31" spans="1:14">
      <c r="A31" s="88"/>
      <c r="B31" s="7"/>
      <c r="C31" s="19" t="s">
        <v>85</v>
      </c>
      <c r="D31" s="9" t="s">
        <v>58</v>
      </c>
      <c r="E31" s="10"/>
      <c r="F31" s="13"/>
      <c r="G31" s="13"/>
      <c r="H31" s="13"/>
      <c r="I31" s="13"/>
      <c r="J31" s="13"/>
      <c r="K31" s="13"/>
      <c r="L31" s="13"/>
      <c r="M31" s="13"/>
      <c r="N31" s="13"/>
    </row>
    <row r="32" spans="1:14">
      <c r="A32" s="88"/>
      <c r="B32" s="7"/>
      <c r="C32" s="19" t="s">
        <v>86</v>
      </c>
      <c r="D32" s="9" t="s">
        <v>58</v>
      </c>
      <c r="E32" s="10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5.75" customHeight="1">
      <c r="A33" s="88"/>
      <c r="B33" s="7"/>
      <c r="C33" s="23" t="s">
        <v>61</v>
      </c>
      <c r="D33" s="9" t="s">
        <v>58</v>
      </c>
      <c r="E33" s="10"/>
      <c r="F33" s="11">
        <f>SUM(F29:F32)</f>
        <v>0</v>
      </c>
      <c r="G33" s="11">
        <f t="shared" ref="G33:N33" si="6">SUM(G29:G32)</f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</row>
    <row r="34" spans="1:14">
      <c r="A34" s="88" t="s">
        <v>81</v>
      </c>
      <c r="B34" s="7" t="s">
        <v>87</v>
      </c>
      <c r="C34" s="19" t="s">
        <v>83</v>
      </c>
      <c r="D34" s="9" t="s">
        <v>58</v>
      </c>
      <c r="E34" s="10"/>
      <c r="F34" s="13"/>
      <c r="G34" s="13"/>
      <c r="H34" s="13"/>
      <c r="I34" s="13"/>
      <c r="J34" s="13"/>
      <c r="K34" s="13"/>
      <c r="L34" s="13"/>
      <c r="M34" s="13"/>
      <c r="N34" s="13"/>
    </row>
    <row r="35" spans="1:14">
      <c r="A35" s="88"/>
      <c r="B35" s="7"/>
      <c r="C35" s="19" t="s">
        <v>84</v>
      </c>
      <c r="D35" s="9" t="s">
        <v>58</v>
      </c>
      <c r="E35" s="10"/>
      <c r="F35" s="13"/>
      <c r="G35" s="13"/>
      <c r="H35" s="13"/>
      <c r="I35" s="13"/>
      <c r="J35" s="13"/>
      <c r="K35" s="13"/>
      <c r="L35" s="13"/>
      <c r="M35" s="13"/>
      <c r="N35" s="13"/>
    </row>
    <row r="36" spans="1:14">
      <c r="A36" s="88"/>
      <c r="B36" s="7"/>
      <c r="C36" s="19" t="s">
        <v>85</v>
      </c>
      <c r="D36" s="9" t="s">
        <v>58</v>
      </c>
      <c r="E36" s="10"/>
      <c r="F36" s="13"/>
      <c r="G36" s="13"/>
      <c r="H36" s="13"/>
      <c r="I36" s="13"/>
      <c r="J36" s="13"/>
      <c r="K36" s="13"/>
      <c r="L36" s="13"/>
      <c r="M36" s="13"/>
      <c r="N36" s="13"/>
    </row>
    <row r="37" spans="1:14">
      <c r="A37" s="88"/>
      <c r="B37" s="7"/>
      <c r="C37" s="19" t="s">
        <v>86</v>
      </c>
      <c r="D37" s="9" t="s">
        <v>58</v>
      </c>
      <c r="E37" s="10"/>
      <c r="F37" s="13"/>
      <c r="G37" s="13"/>
      <c r="H37" s="13"/>
      <c r="I37" s="13"/>
      <c r="J37" s="13"/>
      <c r="K37" s="13"/>
      <c r="L37" s="13"/>
      <c r="M37" s="13"/>
      <c r="N37" s="13"/>
    </row>
    <row r="38" spans="1:14">
      <c r="A38" s="88"/>
      <c r="B38" s="7"/>
      <c r="C38" s="23" t="s">
        <v>61</v>
      </c>
      <c r="D38" s="9" t="s">
        <v>58</v>
      </c>
      <c r="E38" s="10"/>
      <c r="F38" s="11">
        <f>SUM(F34:F37)</f>
        <v>0</v>
      </c>
      <c r="G38" s="11">
        <f t="shared" ref="G38:N38" si="7">SUM(G34:G37)</f>
        <v>0</v>
      </c>
      <c r="H38" s="11">
        <f t="shared" si="7"/>
        <v>0</v>
      </c>
      <c r="I38" s="11">
        <f t="shared" si="7"/>
        <v>0</v>
      </c>
      <c r="J38" s="11">
        <f t="shared" si="7"/>
        <v>0</v>
      </c>
      <c r="K38" s="11">
        <f t="shared" si="7"/>
        <v>0</v>
      </c>
      <c r="L38" s="11">
        <f t="shared" si="7"/>
        <v>0</v>
      </c>
      <c r="M38" s="11">
        <f t="shared" si="7"/>
        <v>0</v>
      </c>
      <c r="N38" s="11">
        <f t="shared" si="7"/>
        <v>0</v>
      </c>
    </row>
    <row r="39" spans="1:14">
      <c r="A39" s="88" t="s">
        <v>81</v>
      </c>
      <c r="B39" s="7" t="s">
        <v>88</v>
      </c>
      <c r="C39" s="19" t="s">
        <v>61</v>
      </c>
      <c r="D39" s="9" t="s">
        <v>58</v>
      </c>
      <c r="E39" s="10"/>
      <c r="F39" s="13"/>
      <c r="G39" s="13"/>
      <c r="H39" s="13"/>
      <c r="I39" s="13"/>
      <c r="J39" s="13"/>
      <c r="K39" s="13"/>
      <c r="L39" s="13"/>
      <c r="M39" s="13"/>
      <c r="N39" s="13"/>
    </row>
    <row r="40" spans="1:14">
      <c r="A40" s="7" t="s">
        <v>61</v>
      </c>
      <c r="B40" s="7" t="s">
        <v>89</v>
      </c>
      <c r="C40" s="8" t="s">
        <v>61</v>
      </c>
      <c r="D40" s="9" t="s">
        <v>58</v>
      </c>
      <c r="E40" s="10"/>
      <c r="F40" s="11">
        <f>F28+F33+F39</f>
        <v>0</v>
      </c>
      <c r="G40" s="11">
        <f t="shared" ref="G40:N40" si="8">G28+G33+G39</f>
        <v>0</v>
      </c>
      <c r="H40" s="11">
        <f t="shared" si="8"/>
        <v>0</v>
      </c>
      <c r="I40" s="11">
        <f t="shared" si="8"/>
        <v>0</v>
      </c>
      <c r="J40" s="11">
        <f t="shared" si="8"/>
        <v>0</v>
      </c>
      <c r="K40" s="11">
        <f t="shared" si="8"/>
        <v>0</v>
      </c>
      <c r="L40" s="11">
        <f t="shared" si="8"/>
        <v>0</v>
      </c>
      <c r="M40" s="11">
        <f t="shared" si="8"/>
        <v>0</v>
      </c>
      <c r="N40" s="11">
        <f t="shared" si="8"/>
        <v>0</v>
      </c>
    </row>
    <row r="41" spans="1:14">
      <c r="A41" s="7" t="s">
        <v>61</v>
      </c>
      <c r="B41" s="7" t="s">
        <v>90</v>
      </c>
      <c r="C41" s="8" t="s">
        <v>61</v>
      </c>
      <c r="D41" s="9" t="s">
        <v>58</v>
      </c>
      <c r="E41" s="10"/>
      <c r="F41" s="11">
        <f>F28+F38+F39</f>
        <v>0</v>
      </c>
      <c r="G41" s="11">
        <f t="shared" ref="G41:N41" si="9">G28+G38+G39</f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>
      <c r="A42" s="7" t="s">
        <v>61</v>
      </c>
      <c r="B42" s="7" t="s">
        <v>91</v>
      </c>
      <c r="C42" s="8" t="s">
        <v>61</v>
      </c>
      <c r="D42" s="9" t="s">
        <v>58</v>
      </c>
      <c r="E42" s="10"/>
      <c r="F42" s="11">
        <f t="shared" ref="F42:N42" si="10">F27+F33</f>
        <v>0</v>
      </c>
      <c r="G42" s="11">
        <f t="shared" si="10"/>
        <v>0</v>
      </c>
      <c r="H42" s="11">
        <f t="shared" si="10"/>
        <v>0</v>
      </c>
      <c r="I42" s="11">
        <f t="shared" si="10"/>
        <v>0</v>
      </c>
      <c r="J42" s="11">
        <f t="shared" si="10"/>
        <v>0</v>
      </c>
      <c r="K42" s="11">
        <f t="shared" si="10"/>
        <v>0</v>
      </c>
      <c r="L42" s="11">
        <f t="shared" si="10"/>
        <v>0</v>
      </c>
      <c r="M42" s="11">
        <f t="shared" si="10"/>
        <v>0</v>
      </c>
      <c r="N42" s="11">
        <f t="shared" si="10"/>
        <v>0</v>
      </c>
    </row>
    <row r="43" spans="1:14">
      <c r="A43" s="7" t="s">
        <v>61</v>
      </c>
      <c r="B43" s="7" t="s">
        <v>92</v>
      </c>
      <c r="C43" s="8" t="s">
        <v>61</v>
      </c>
      <c r="D43" s="9" t="s">
        <v>58</v>
      </c>
      <c r="E43" s="10"/>
      <c r="F43" s="11">
        <f t="shared" ref="F43:N43" si="11">F27+F38</f>
        <v>0</v>
      </c>
      <c r="G43" s="11">
        <f t="shared" si="11"/>
        <v>0</v>
      </c>
      <c r="H43" s="11">
        <f t="shared" si="11"/>
        <v>0</v>
      </c>
      <c r="I43" s="11">
        <f t="shared" si="11"/>
        <v>0</v>
      </c>
      <c r="J43" s="11">
        <f t="shared" si="11"/>
        <v>0</v>
      </c>
      <c r="K43" s="11">
        <f t="shared" si="11"/>
        <v>0</v>
      </c>
      <c r="L43" s="11">
        <f t="shared" si="11"/>
        <v>0</v>
      </c>
      <c r="M43" s="11">
        <f t="shared" si="11"/>
        <v>0</v>
      </c>
      <c r="N43" s="11">
        <f t="shared" si="11"/>
        <v>0</v>
      </c>
    </row>
    <row r="44" spans="1:14" ht="12.75">
      <c r="A44" s="16"/>
      <c r="B44" s="16"/>
      <c r="C44" s="184" t="s">
        <v>93</v>
      </c>
      <c r="D44" s="182" t="s">
        <v>94</v>
      </c>
      <c r="E44" s="183"/>
      <c r="F44" s="185"/>
      <c r="G44" s="185"/>
      <c r="H44" s="185"/>
      <c r="I44" s="185"/>
      <c r="J44" s="186"/>
      <c r="K44" s="186"/>
      <c r="L44" s="186"/>
      <c r="M44" s="186"/>
      <c r="N44" s="186"/>
    </row>
    <row r="45" spans="1:14" ht="12.75">
      <c r="A45" s="16"/>
      <c r="B45" s="16"/>
      <c r="C45" s="184" t="s">
        <v>95</v>
      </c>
      <c r="D45" s="182" t="s">
        <v>94</v>
      </c>
      <c r="E45" s="183"/>
      <c r="F45" s="185"/>
      <c r="G45" s="185"/>
      <c r="H45" s="185"/>
      <c r="I45" s="185"/>
      <c r="J45" s="186"/>
      <c r="K45" s="186"/>
      <c r="L45" s="186"/>
      <c r="M45" s="186"/>
      <c r="N45" s="186"/>
    </row>
    <row r="46" spans="1:14">
      <c r="B46" s="16"/>
      <c r="D46" s="10"/>
      <c r="E46" s="10"/>
      <c r="F46" s="17"/>
      <c r="G46" s="17"/>
      <c r="H46" s="17"/>
      <c r="I46" s="17"/>
      <c r="J46" s="17"/>
      <c r="K46" s="17"/>
      <c r="L46" s="17"/>
      <c r="M46" s="17"/>
      <c r="N46" s="17"/>
    </row>
    <row r="47" spans="1:14">
      <c r="A47" s="18" t="s">
        <v>42</v>
      </c>
      <c r="B47" s="18" t="s">
        <v>43</v>
      </c>
      <c r="C47" s="18" t="s">
        <v>44</v>
      </c>
      <c r="D47" s="18" t="s">
        <v>45</v>
      </c>
      <c r="E47" s="4"/>
      <c r="F47" s="18" t="s">
        <v>46</v>
      </c>
      <c r="G47" s="18" t="s">
        <v>47</v>
      </c>
      <c r="H47" s="18" t="s">
        <v>48</v>
      </c>
      <c r="I47" s="18" t="s">
        <v>49</v>
      </c>
      <c r="J47" s="18" t="s">
        <v>50</v>
      </c>
      <c r="K47" s="18" t="s">
        <v>51</v>
      </c>
      <c r="L47" s="18" t="s">
        <v>52</v>
      </c>
      <c r="M47" s="18" t="s">
        <v>53</v>
      </c>
      <c r="N47" s="18" t="s">
        <v>54</v>
      </c>
    </row>
    <row r="48" spans="1:14">
      <c r="A48" s="89" t="s">
        <v>96</v>
      </c>
      <c r="B48" s="87" t="s">
        <v>97</v>
      </c>
      <c r="C48" s="2" t="s">
        <v>60</v>
      </c>
      <c r="D48" s="9" t="s">
        <v>58</v>
      </c>
      <c r="E48" s="10"/>
      <c r="F48" s="190"/>
      <c r="G48" s="190"/>
      <c r="H48" s="190"/>
      <c r="I48" s="190"/>
      <c r="J48" s="190"/>
      <c r="K48" s="190"/>
      <c r="L48" s="190"/>
      <c r="M48" s="190"/>
      <c r="N48" s="190"/>
    </row>
    <row r="49" spans="1:14">
      <c r="A49" s="89"/>
      <c r="B49" s="87"/>
      <c r="C49" s="2" t="s">
        <v>60</v>
      </c>
      <c r="D49" s="9" t="s">
        <v>58</v>
      </c>
      <c r="E49" s="1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1:14">
      <c r="A50" s="89"/>
      <c r="B50" s="87"/>
      <c r="C50" s="25" t="s">
        <v>61</v>
      </c>
      <c r="D50" s="9" t="s">
        <v>58</v>
      </c>
      <c r="E50" s="10"/>
      <c r="F50" s="11">
        <f>SUM(F48:F49)</f>
        <v>0</v>
      </c>
      <c r="G50" s="11">
        <f t="shared" ref="G50:N50" si="12">SUM(G48:G49)</f>
        <v>0</v>
      </c>
      <c r="H50" s="11">
        <f t="shared" si="12"/>
        <v>0</v>
      </c>
      <c r="I50" s="11">
        <f t="shared" si="12"/>
        <v>0</v>
      </c>
      <c r="J50" s="11">
        <f t="shared" si="12"/>
        <v>0</v>
      </c>
      <c r="K50" s="11">
        <f t="shared" si="12"/>
        <v>0</v>
      </c>
      <c r="L50" s="11">
        <f t="shared" si="12"/>
        <v>0</v>
      </c>
      <c r="M50" s="11">
        <f t="shared" si="12"/>
        <v>0</v>
      </c>
      <c r="N50" s="11">
        <f t="shared" si="12"/>
        <v>0</v>
      </c>
    </row>
    <row r="51" spans="1:14">
      <c r="A51" s="89" t="s">
        <v>96</v>
      </c>
      <c r="B51" s="86" t="s">
        <v>98</v>
      </c>
      <c r="C51" s="2" t="s">
        <v>60</v>
      </c>
      <c r="D51" s="9" t="s">
        <v>58</v>
      </c>
      <c r="E51" s="1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1:14">
      <c r="A52" s="89"/>
      <c r="B52" s="87"/>
      <c r="C52" s="2" t="s">
        <v>60</v>
      </c>
      <c r="D52" s="9" t="s">
        <v>58</v>
      </c>
      <c r="E52" s="10"/>
      <c r="F52" s="190"/>
      <c r="G52" s="190"/>
      <c r="H52" s="190"/>
      <c r="I52" s="190"/>
      <c r="J52" s="190"/>
      <c r="K52" s="190"/>
      <c r="L52" s="190"/>
      <c r="M52" s="190"/>
      <c r="N52" s="190"/>
    </row>
    <row r="53" spans="1:14">
      <c r="A53" s="89"/>
      <c r="B53" s="86"/>
      <c r="C53" s="25" t="s">
        <v>61</v>
      </c>
      <c r="D53" s="9" t="s">
        <v>58</v>
      </c>
      <c r="E53" s="10"/>
      <c r="F53" s="11">
        <f>SUM(F51:F52)</f>
        <v>0</v>
      </c>
      <c r="G53" s="11">
        <f t="shared" ref="G53:N53" si="13">SUM(G51:G52)</f>
        <v>0</v>
      </c>
      <c r="H53" s="11">
        <f t="shared" si="13"/>
        <v>0</v>
      </c>
      <c r="I53" s="11">
        <f t="shared" si="13"/>
        <v>0</v>
      </c>
      <c r="J53" s="11">
        <f t="shared" si="13"/>
        <v>0</v>
      </c>
      <c r="K53" s="11">
        <f t="shared" si="13"/>
        <v>0</v>
      </c>
      <c r="L53" s="11">
        <f t="shared" si="13"/>
        <v>0</v>
      </c>
      <c r="M53" s="11">
        <f t="shared" si="13"/>
        <v>0</v>
      </c>
      <c r="N53" s="11">
        <f t="shared" si="13"/>
        <v>0</v>
      </c>
    </row>
    <row r="54" spans="1:14">
      <c r="A54" s="89" t="s">
        <v>96</v>
      </c>
      <c r="B54" s="87" t="s">
        <v>99</v>
      </c>
      <c r="C54" s="2" t="s">
        <v>60</v>
      </c>
      <c r="D54" s="9" t="s">
        <v>58</v>
      </c>
      <c r="E54" s="10"/>
      <c r="F54" s="190"/>
      <c r="G54" s="190"/>
      <c r="H54" s="190"/>
      <c r="I54" s="190"/>
      <c r="J54" s="190"/>
      <c r="K54" s="190"/>
      <c r="L54" s="190"/>
      <c r="M54" s="190"/>
      <c r="N54" s="190"/>
    </row>
    <row r="55" spans="1:14">
      <c r="A55" s="89"/>
      <c r="B55" s="87"/>
      <c r="C55" s="2" t="s">
        <v>60</v>
      </c>
      <c r="D55" s="9" t="s">
        <v>58</v>
      </c>
      <c r="E55" s="10"/>
      <c r="F55" s="190"/>
      <c r="G55" s="190"/>
      <c r="H55" s="190"/>
      <c r="I55" s="190"/>
      <c r="J55" s="190"/>
      <c r="K55" s="190"/>
      <c r="L55" s="190"/>
      <c r="M55" s="190"/>
      <c r="N55" s="190"/>
    </row>
    <row r="56" spans="1:14">
      <c r="A56" s="89"/>
      <c r="B56" s="87"/>
      <c r="C56" s="25" t="s">
        <v>61</v>
      </c>
      <c r="D56" s="9" t="s">
        <v>58</v>
      </c>
      <c r="E56" s="10"/>
      <c r="F56" s="11">
        <f>SUM(F54:F55)</f>
        <v>0</v>
      </c>
      <c r="G56" s="11">
        <f t="shared" ref="G56:N56" si="14">SUM(G54:G55)</f>
        <v>0</v>
      </c>
      <c r="H56" s="11">
        <f t="shared" si="14"/>
        <v>0</v>
      </c>
      <c r="I56" s="11">
        <f t="shared" si="14"/>
        <v>0</v>
      </c>
      <c r="J56" s="11">
        <f t="shared" si="14"/>
        <v>0</v>
      </c>
      <c r="K56" s="11">
        <f t="shared" si="14"/>
        <v>0</v>
      </c>
      <c r="L56" s="11">
        <f t="shared" si="14"/>
        <v>0</v>
      </c>
      <c r="M56" s="11">
        <f t="shared" si="14"/>
        <v>0</v>
      </c>
      <c r="N56" s="11">
        <f t="shared" si="14"/>
        <v>0</v>
      </c>
    </row>
    <row r="57" spans="1:14">
      <c r="A57" s="89" t="s">
        <v>96</v>
      </c>
      <c r="B57" s="87" t="s">
        <v>100</v>
      </c>
      <c r="C57" s="2" t="s">
        <v>60</v>
      </c>
      <c r="D57" s="9" t="s">
        <v>58</v>
      </c>
      <c r="E57" s="10"/>
      <c r="F57" s="190"/>
      <c r="G57" s="190"/>
      <c r="H57" s="190"/>
      <c r="I57" s="190"/>
      <c r="J57" s="190"/>
      <c r="K57" s="190"/>
      <c r="L57" s="190"/>
      <c r="M57" s="190"/>
      <c r="N57" s="190"/>
    </row>
    <row r="58" spans="1:14">
      <c r="A58" s="89"/>
      <c r="B58" s="87"/>
      <c r="C58" s="2" t="s">
        <v>60</v>
      </c>
      <c r="D58" s="9" t="s">
        <v>58</v>
      </c>
      <c r="E58" s="10"/>
      <c r="F58" s="190"/>
      <c r="G58" s="190"/>
      <c r="H58" s="190"/>
      <c r="I58" s="190"/>
      <c r="J58" s="190"/>
      <c r="K58" s="190"/>
      <c r="L58" s="190"/>
      <c r="M58" s="190"/>
      <c r="N58" s="190"/>
    </row>
    <row r="59" spans="1:14">
      <c r="A59" s="89"/>
      <c r="B59" s="87"/>
      <c r="C59" s="25" t="s">
        <v>61</v>
      </c>
      <c r="D59" s="9" t="s">
        <v>58</v>
      </c>
      <c r="E59" s="10"/>
      <c r="F59" s="11">
        <f>SUM(F57:F58)</f>
        <v>0</v>
      </c>
      <c r="G59" s="11">
        <f t="shared" ref="G59:N59" si="15">SUM(G57:G58)</f>
        <v>0</v>
      </c>
      <c r="H59" s="11">
        <f t="shared" si="15"/>
        <v>0</v>
      </c>
      <c r="I59" s="11">
        <f t="shared" si="15"/>
        <v>0</v>
      </c>
      <c r="J59" s="11">
        <f t="shared" si="15"/>
        <v>0</v>
      </c>
      <c r="K59" s="11">
        <f t="shared" si="15"/>
        <v>0</v>
      </c>
      <c r="L59" s="11">
        <f t="shared" si="15"/>
        <v>0</v>
      </c>
      <c r="M59" s="11">
        <f t="shared" si="15"/>
        <v>0</v>
      </c>
      <c r="N59" s="11">
        <f t="shared" si="15"/>
        <v>0</v>
      </c>
    </row>
    <row r="60" spans="1:14">
      <c r="A60" s="89" t="s">
        <v>96</v>
      </c>
      <c r="B60" s="87" t="s">
        <v>101</v>
      </c>
      <c r="C60" s="2" t="s">
        <v>60</v>
      </c>
      <c r="D60" s="9" t="s">
        <v>58</v>
      </c>
      <c r="E60" s="10"/>
      <c r="F60" s="190"/>
      <c r="G60" s="190"/>
      <c r="H60" s="190"/>
      <c r="I60" s="190"/>
      <c r="J60" s="190"/>
      <c r="K60" s="190"/>
      <c r="L60" s="190"/>
      <c r="M60" s="190"/>
      <c r="N60" s="190"/>
    </row>
    <row r="61" spans="1:14">
      <c r="A61" s="89"/>
      <c r="B61" s="87"/>
      <c r="C61" s="2" t="s">
        <v>60</v>
      </c>
      <c r="D61" s="9" t="s">
        <v>58</v>
      </c>
      <c r="E61" s="10"/>
      <c r="F61" s="190"/>
      <c r="G61" s="190"/>
      <c r="H61" s="190"/>
      <c r="I61" s="190"/>
      <c r="J61" s="190"/>
      <c r="K61" s="190"/>
      <c r="L61" s="190"/>
      <c r="M61" s="190"/>
      <c r="N61" s="190"/>
    </row>
    <row r="62" spans="1:14">
      <c r="A62" s="89"/>
      <c r="B62" s="87"/>
      <c r="C62" s="25" t="s">
        <v>61</v>
      </c>
      <c r="D62" s="9" t="s">
        <v>58</v>
      </c>
      <c r="E62" s="10"/>
      <c r="F62" s="11">
        <f>SUM(F60:F61)</f>
        <v>0</v>
      </c>
      <c r="G62" s="11">
        <f t="shared" ref="G62:N62" si="16">SUM(G60:G61)</f>
        <v>0</v>
      </c>
      <c r="H62" s="11">
        <f t="shared" si="16"/>
        <v>0</v>
      </c>
      <c r="I62" s="11">
        <f t="shared" si="16"/>
        <v>0</v>
      </c>
      <c r="J62" s="11">
        <f t="shared" si="16"/>
        <v>0</v>
      </c>
      <c r="K62" s="11">
        <f t="shared" si="16"/>
        <v>0</v>
      </c>
      <c r="L62" s="11">
        <f t="shared" si="16"/>
        <v>0</v>
      </c>
      <c r="M62" s="11">
        <f t="shared" si="16"/>
        <v>0</v>
      </c>
      <c r="N62" s="11">
        <f t="shared" si="16"/>
        <v>0</v>
      </c>
    </row>
    <row r="63" spans="1:14">
      <c r="A63" s="89" t="s">
        <v>96</v>
      </c>
      <c r="B63" s="86" t="s">
        <v>102</v>
      </c>
      <c r="C63" s="2" t="s">
        <v>103</v>
      </c>
      <c r="D63" s="9" t="s">
        <v>58</v>
      </c>
      <c r="E63" s="10"/>
      <c r="F63" s="190"/>
      <c r="G63" s="190"/>
      <c r="H63" s="190"/>
      <c r="I63" s="190"/>
      <c r="J63" s="190"/>
      <c r="K63" s="190"/>
      <c r="L63" s="190"/>
      <c r="M63" s="190"/>
      <c r="N63" s="190"/>
    </row>
    <row r="64" spans="1:14">
      <c r="A64" s="89"/>
      <c r="B64" s="86"/>
      <c r="C64" s="2" t="s">
        <v>104</v>
      </c>
      <c r="D64" s="9" t="s">
        <v>58</v>
      </c>
      <c r="E64" s="10"/>
      <c r="F64" s="190"/>
      <c r="G64" s="190"/>
      <c r="H64" s="190"/>
      <c r="I64" s="190"/>
      <c r="J64" s="190"/>
      <c r="K64" s="190"/>
      <c r="L64" s="190"/>
      <c r="M64" s="190"/>
      <c r="N64" s="190"/>
    </row>
    <row r="65" spans="1:14">
      <c r="A65" s="89"/>
      <c r="B65" s="86"/>
      <c r="C65" s="2" t="s">
        <v>105</v>
      </c>
      <c r="D65" s="9" t="s">
        <v>58</v>
      </c>
      <c r="E65" s="10"/>
      <c r="F65" s="190"/>
      <c r="G65" s="190"/>
      <c r="H65" s="190"/>
      <c r="I65" s="190"/>
      <c r="J65" s="190"/>
      <c r="K65" s="190"/>
      <c r="L65" s="190"/>
      <c r="M65" s="190"/>
      <c r="N65" s="190"/>
    </row>
    <row r="66" spans="1:14">
      <c r="A66" s="89"/>
      <c r="B66" s="86"/>
      <c r="C66" s="2" t="s">
        <v>106</v>
      </c>
      <c r="D66" s="9" t="s">
        <v>58</v>
      </c>
      <c r="E66" s="10"/>
      <c r="F66" s="190"/>
      <c r="G66" s="190"/>
      <c r="H66" s="190"/>
      <c r="I66" s="190"/>
      <c r="J66" s="190"/>
      <c r="K66" s="190"/>
      <c r="L66" s="190"/>
      <c r="M66" s="190"/>
      <c r="N66" s="190"/>
    </row>
    <row r="67" spans="1:14">
      <c r="A67" s="89"/>
      <c r="B67" s="86"/>
      <c r="C67" s="2" t="s">
        <v>107</v>
      </c>
      <c r="D67" s="9" t="s">
        <v>58</v>
      </c>
      <c r="E67" s="10"/>
      <c r="F67" s="190"/>
      <c r="G67" s="190"/>
      <c r="H67" s="190"/>
      <c r="I67" s="190"/>
      <c r="J67" s="190"/>
      <c r="K67" s="190"/>
      <c r="L67" s="190"/>
      <c r="M67" s="190"/>
      <c r="N67" s="190"/>
    </row>
    <row r="68" spans="1:14">
      <c r="A68" s="89"/>
      <c r="B68" s="86"/>
      <c r="C68" s="2" t="s">
        <v>60</v>
      </c>
      <c r="D68" s="9" t="s">
        <v>58</v>
      </c>
      <c r="E68" s="10"/>
      <c r="F68" s="190"/>
      <c r="G68" s="190"/>
      <c r="H68" s="190"/>
      <c r="I68" s="190"/>
      <c r="J68" s="190"/>
      <c r="K68" s="190"/>
      <c r="L68" s="190"/>
      <c r="M68" s="190"/>
      <c r="N68" s="190"/>
    </row>
    <row r="69" spans="1:14">
      <c r="A69" s="89"/>
      <c r="B69" s="87"/>
      <c r="C69" s="2" t="s">
        <v>60</v>
      </c>
      <c r="D69" s="9" t="s">
        <v>58</v>
      </c>
      <c r="E69" s="10"/>
      <c r="F69" s="190"/>
      <c r="G69" s="190"/>
      <c r="H69" s="190"/>
      <c r="I69" s="190"/>
      <c r="J69" s="190"/>
      <c r="K69" s="190"/>
      <c r="L69" s="190"/>
      <c r="M69" s="190"/>
      <c r="N69" s="190"/>
    </row>
    <row r="70" spans="1:14">
      <c r="A70" s="89"/>
      <c r="B70" s="86"/>
      <c r="C70" s="25" t="s">
        <v>61</v>
      </c>
      <c r="D70" s="9" t="s">
        <v>58</v>
      </c>
      <c r="E70" s="10"/>
      <c r="F70" s="11">
        <f>SUM(F63:F69)</f>
        <v>0</v>
      </c>
      <c r="G70" s="11">
        <f t="shared" ref="G70:N70" si="17">SUM(G63:G69)</f>
        <v>0</v>
      </c>
      <c r="H70" s="11">
        <f t="shared" si="17"/>
        <v>0</v>
      </c>
      <c r="I70" s="11">
        <f t="shared" si="17"/>
        <v>0</v>
      </c>
      <c r="J70" s="11">
        <f t="shared" si="17"/>
        <v>0</v>
      </c>
      <c r="K70" s="11">
        <f t="shared" si="17"/>
        <v>0</v>
      </c>
      <c r="L70" s="11">
        <f t="shared" si="17"/>
        <v>0</v>
      </c>
      <c r="M70" s="11">
        <f t="shared" si="17"/>
        <v>0</v>
      </c>
      <c r="N70" s="11">
        <f t="shared" si="17"/>
        <v>0</v>
      </c>
    </row>
    <row r="71" spans="1:14">
      <c r="A71" s="89" t="s">
        <v>96</v>
      </c>
      <c r="B71" s="86" t="s">
        <v>108</v>
      </c>
      <c r="C71" s="2" t="s">
        <v>60</v>
      </c>
      <c r="D71" s="9" t="s">
        <v>58</v>
      </c>
      <c r="E71" s="10"/>
      <c r="F71" s="190"/>
      <c r="G71" s="190"/>
      <c r="H71" s="190"/>
      <c r="I71" s="190"/>
      <c r="J71" s="190"/>
      <c r="K71" s="190"/>
      <c r="L71" s="190"/>
      <c r="M71" s="190"/>
      <c r="N71" s="190"/>
    </row>
    <row r="72" spans="1:14">
      <c r="A72" s="89"/>
      <c r="B72" s="87"/>
      <c r="C72" s="2" t="s">
        <v>60</v>
      </c>
      <c r="D72" s="9" t="s">
        <v>58</v>
      </c>
      <c r="E72" s="10"/>
      <c r="F72" s="190"/>
      <c r="G72" s="190"/>
      <c r="H72" s="190"/>
      <c r="I72" s="190"/>
      <c r="J72" s="190"/>
      <c r="K72" s="190"/>
      <c r="L72" s="190"/>
      <c r="M72" s="190"/>
      <c r="N72" s="190"/>
    </row>
    <row r="73" spans="1:14">
      <c r="A73" s="89"/>
      <c r="B73" s="86"/>
      <c r="C73" s="25" t="s">
        <v>61</v>
      </c>
      <c r="D73" s="9" t="s">
        <v>58</v>
      </c>
      <c r="E73" s="10"/>
      <c r="F73" s="11">
        <f>SUM(F71:F72)</f>
        <v>0</v>
      </c>
      <c r="G73" s="11">
        <f t="shared" ref="G73:N73" si="18">SUM(G71:G72)</f>
        <v>0</v>
      </c>
      <c r="H73" s="11">
        <f t="shared" si="18"/>
        <v>0</v>
      </c>
      <c r="I73" s="11">
        <f t="shared" si="18"/>
        <v>0</v>
      </c>
      <c r="J73" s="11">
        <f t="shared" si="18"/>
        <v>0</v>
      </c>
      <c r="K73" s="11">
        <f t="shared" si="18"/>
        <v>0</v>
      </c>
      <c r="L73" s="11">
        <f t="shared" si="18"/>
        <v>0</v>
      </c>
      <c r="M73" s="11">
        <f t="shared" si="18"/>
        <v>0</v>
      </c>
      <c r="N73" s="11">
        <f t="shared" si="18"/>
        <v>0</v>
      </c>
    </row>
    <row r="74" spans="1:14">
      <c r="A74" s="89" t="s">
        <v>96</v>
      </c>
      <c r="B74" s="86" t="s">
        <v>109</v>
      </c>
      <c r="C74" s="2" t="s">
        <v>60</v>
      </c>
      <c r="D74" s="9" t="s">
        <v>58</v>
      </c>
      <c r="E74" s="10"/>
      <c r="F74" s="190"/>
      <c r="G74" s="190"/>
      <c r="H74" s="190"/>
      <c r="I74" s="190"/>
      <c r="J74" s="190"/>
      <c r="K74" s="190"/>
      <c r="L74" s="190"/>
      <c r="M74" s="190"/>
      <c r="N74" s="190"/>
    </row>
    <row r="75" spans="1:14">
      <c r="A75" s="89"/>
      <c r="B75" s="87"/>
      <c r="C75" s="2" t="s">
        <v>60</v>
      </c>
      <c r="D75" s="9" t="s">
        <v>58</v>
      </c>
      <c r="E75" s="10"/>
      <c r="F75" s="190"/>
      <c r="G75" s="190"/>
      <c r="H75" s="190"/>
      <c r="I75" s="190"/>
      <c r="J75" s="190"/>
      <c r="K75" s="190"/>
      <c r="L75" s="190"/>
      <c r="M75" s="190"/>
      <c r="N75" s="190"/>
    </row>
    <row r="76" spans="1:14">
      <c r="A76" s="89"/>
      <c r="B76" s="86"/>
      <c r="C76" s="25" t="s">
        <v>61</v>
      </c>
      <c r="D76" s="9" t="s">
        <v>58</v>
      </c>
      <c r="E76" s="10"/>
      <c r="F76" s="11">
        <f>SUM(F74:F75)</f>
        <v>0</v>
      </c>
      <c r="G76" s="11">
        <f t="shared" ref="G76:N76" si="19">SUM(G74:G75)</f>
        <v>0</v>
      </c>
      <c r="H76" s="11">
        <f t="shared" si="19"/>
        <v>0</v>
      </c>
      <c r="I76" s="11">
        <f t="shared" si="19"/>
        <v>0</v>
      </c>
      <c r="J76" s="11">
        <f t="shared" si="19"/>
        <v>0</v>
      </c>
      <c r="K76" s="11">
        <f t="shared" si="19"/>
        <v>0</v>
      </c>
      <c r="L76" s="11">
        <f t="shared" si="19"/>
        <v>0</v>
      </c>
      <c r="M76" s="11">
        <f t="shared" si="19"/>
        <v>0</v>
      </c>
      <c r="N76" s="11">
        <f t="shared" si="19"/>
        <v>0</v>
      </c>
    </row>
    <row r="77" spans="1:14">
      <c r="A77" s="89" t="s">
        <v>96</v>
      </c>
      <c r="B77" s="86" t="s">
        <v>110</v>
      </c>
      <c r="C77" s="2" t="s">
        <v>60</v>
      </c>
      <c r="D77" s="9" t="s">
        <v>58</v>
      </c>
      <c r="E77" s="10"/>
      <c r="F77" s="190"/>
      <c r="G77" s="190"/>
      <c r="H77" s="190"/>
      <c r="I77" s="190"/>
      <c r="J77" s="190"/>
      <c r="K77" s="190"/>
      <c r="L77" s="190"/>
      <c r="M77" s="190"/>
      <c r="N77" s="190"/>
    </row>
    <row r="78" spans="1:14">
      <c r="A78" s="89"/>
      <c r="B78" s="87"/>
      <c r="C78" s="2" t="s">
        <v>60</v>
      </c>
      <c r="D78" s="9" t="s">
        <v>58</v>
      </c>
      <c r="E78" s="10"/>
      <c r="F78" s="190"/>
      <c r="G78" s="190"/>
      <c r="H78" s="190"/>
      <c r="I78" s="190"/>
      <c r="J78" s="190"/>
      <c r="K78" s="190"/>
      <c r="L78" s="190"/>
      <c r="M78" s="190"/>
      <c r="N78" s="190"/>
    </row>
    <row r="79" spans="1:14">
      <c r="A79" s="89"/>
      <c r="B79" s="86"/>
      <c r="C79" s="25" t="s">
        <v>61</v>
      </c>
      <c r="D79" s="9" t="s">
        <v>58</v>
      </c>
      <c r="E79" s="10"/>
      <c r="F79" s="11">
        <f>SUM(F77:F78)</f>
        <v>0</v>
      </c>
      <c r="G79" s="11">
        <f t="shared" ref="G79:N79" si="20">SUM(G77:G78)</f>
        <v>0</v>
      </c>
      <c r="H79" s="11">
        <f t="shared" si="20"/>
        <v>0</v>
      </c>
      <c r="I79" s="11">
        <f t="shared" si="20"/>
        <v>0</v>
      </c>
      <c r="J79" s="11">
        <f t="shared" si="20"/>
        <v>0</v>
      </c>
      <c r="K79" s="11">
        <f t="shared" si="20"/>
        <v>0</v>
      </c>
      <c r="L79" s="11">
        <f t="shared" si="20"/>
        <v>0</v>
      </c>
      <c r="M79" s="11">
        <f t="shared" si="20"/>
        <v>0</v>
      </c>
      <c r="N79" s="11">
        <f t="shared" si="20"/>
        <v>0</v>
      </c>
    </row>
    <row r="80" spans="1:14">
      <c r="A80" s="89" t="s">
        <v>96</v>
      </c>
      <c r="B80" s="86" t="s">
        <v>111</v>
      </c>
      <c r="C80" s="2" t="s">
        <v>60</v>
      </c>
      <c r="D80" s="9" t="s">
        <v>58</v>
      </c>
      <c r="E80" s="10"/>
      <c r="F80" s="190"/>
      <c r="G80" s="190"/>
      <c r="H80" s="190"/>
      <c r="I80" s="190"/>
      <c r="J80" s="190"/>
      <c r="K80" s="190"/>
      <c r="L80" s="190"/>
      <c r="M80" s="190"/>
      <c r="N80" s="190"/>
    </row>
    <row r="81" spans="1:14">
      <c r="A81" s="89"/>
      <c r="B81" s="87"/>
      <c r="C81" s="2" t="s">
        <v>60</v>
      </c>
      <c r="D81" s="9" t="s">
        <v>58</v>
      </c>
      <c r="E81" s="10"/>
      <c r="F81" s="190"/>
      <c r="G81" s="190"/>
      <c r="H81" s="190"/>
      <c r="I81" s="190"/>
      <c r="J81" s="190"/>
      <c r="K81" s="190"/>
      <c r="L81" s="190"/>
      <c r="M81" s="190"/>
      <c r="N81" s="190"/>
    </row>
    <row r="82" spans="1:14">
      <c r="A82" s="89"/>
      <c r="B82" s="86"/>
      <c r="C82" s="25" t="s">
        <v>61</v>
      </c>
      <c r="D82" s="9" t="s">
        <v>58</v>
      </c>
      <c r="E82" s="10"/>
      <c r="F82" s="11">
        <f>SUM(F80:F81)</f>
        <v>0</v>
      </c>
      <c r="G82" s="11">
        <f t="shared" ref="G82:N82" si="21">SUM(G80:G81)</f>
        <v>0</v>
      </c>
      <c r="H82" s="11">
        <f t="shared" si="21"/>
        <v>0</v>
      </c>
      <c r="I82" s="11">
        <f t="shared" si="21"/>
        <v>0</v>
      </c>
      <c r="J82" s="11">
        <f t="shared" si="21"/>
        <v>0</v>
      </c>
      <c r="K82" s="11">
        <f t="shared" si="21"/>
        <v>0</v>
      </c>
      <c r="L82" s="11">
        <f t="shared" si="21"/>
        <v>0</v>
      </c>
      <c r="M82" s="11">
        <f t="shared" si="21"/>
        <v>0</v>
      </c>
      <c r="N82" s="11">
        <f t="shared" si="21"/>
        <v>0</v>
      </c>
    </row>
    <row r="83" spans="1:14">
      <c r="A83" s="89" t="s">
        <v>96</v>
      </c>
      <c r="B83" s="86" t="s">
        <v>112</v>
      </c>
      <c r="C83" s="2" t="s">
        <v>60</v>
      </c>
      <c r="D83" s="9" t="s">
        <v>58</v>
      </c>
      <c r="E83" s="10"/>
      <c r="F83" s="190"/>
      <c r="G83" s="190"/>
      <c r="H83" s="190"/>
      <c r="I83" s="190"/>
      <c r="J83" s="190"/>
      <c r="K83" s="190"/>
      <c r="L83" s="190"/>
      <c r="M83" s="190"/>
      <c r="N83" s="190"/>
    </row>
    <row r="84" spans="1:14">
      <c r="A84" s="89"/>
      <c r="B84" s="87"/>
      <c r="C84" s="2" t="s">
        <v>60</v>
      </c>
      <c r="D84" s="9" t="s">
        <v>58</v>
      </c>
      <c r="E84" s="10"/>
      <c r="F84" s="190"/>
      <c r="G84" s="190"/>
      <c r="H84" s="190"/>
      <c r="I84" s="190"/>
      <c r="J84" s="190"/>
      <c r="K84" s="190"/>
      <c r="L84" s="190"/>
      <c r="M84" s="190"/>
      <c r="N84" s="190"/>
    </row>
    <row r="85" spans="1:14">
      <c r="A85" s="89"/>
      <c r="B85" s="86"/>
      <c r="C85" s="25" t="s">
        <v>61</v>
      </c>
      <c r="D85" s="9" t="s">
        <v>58</v>
      </c>
      <c r="E85" s="10"/>
      <c r="F85" s="11">
        <f>SUM(F83:F84)</f>
        <v>0</v>
      </c>
      <c r="G85" s="11">
        <f t="shared" ref="G85:N85" si="22">SUM(G83:G84)</f>
        <v>0</v>
      </c>
      <c r="H85" s="11">
        <f t="shared" si="22"/>
        <v>0</v>
      </c>
      <c r="I85" s="11">
        <f t="shared" si="22"/>
        <v>0</v>
      </c>
      <c r="J85" s="11">
        <f t="shared" si="22"/>
        <v>0</v>
      </c>
      <c r="K85" s="11">
        <f t="shared" si="22"/>
        <v>0</v>
      </c>
      <c r="L85" s="11">
        <f t="shared" si="22"/>
        <v>0</v>
      </c>
      <c r="M85" s="11">
        <f t="shared" si="22"/>
        <v>0</v>
      </c>
      <c r="N85" s="11">
        <f t="shared" si="22"/>
        <v>0</v>
      </c>
    </row>
    <row r="86" spans="1:14">
      <c r="A86" s="89" t="s">
        <v>96</v>
      </c>
      <c r="B86" s="86" t="s">
        <v>113</v>
      </c>
      <c r="C86" s="2" t="s">
        <v>60</v>
      </c>
      <c r="D86" s="9" t="s">
        <v>58</v>
      </c>
      <c r="E86" s="10"/>
      <c r="F86" s="190"/>
      <c r="G86" s="190"/>
      <c r="H86" s="190"/>
      <c r="I86" s="190"/>
      <c r="J86" s="190"/>
      <c r="K86" s="190"/>
      <c r="L86" s="190"/>
      <c r="M86" s="190"/>
      <c r="N86" s="190"/>
    </row>
    <row r="87" spans="1:14">
      <c r="A87" s="89"/>
      <c r="B87" s="87"/>
      <c r="C87" s="2" t="s">
        <v>60</v>
      </c>
      <c r="D87" s="9" t="s">
        <v>58</v>
      </c>
      <c r="E87" s="10"/>
      <c r="F87" s="190"/>
      <c r="G87" s="190"/>
      <c r="H87" s="190"/>
      <c r="I87" s="190"/>
      <c r="J87" s="190"/>
      <c r="K87" s="190"/>
      <c r="L87" s="190"/>
      <c r="M87" s="190"/>
      <c r="N87" s="190"/>
    </row>
    <row r="88" spans="1:14">
      <c r="A88" s="89"/>
      <c r="B88" s="86"/>
      <c r="C88" s="25" t="s">
        <v>61</v>
      </c>
      <c r="D88" s="9" t="s">
        <v>58</v>
      </c>
      <c r="E88" s="10"/>
      <c r="F88" s="11">
        <f>SUM(F86:F87)</f>
        <v>0</v>
      </c>
      <c r="G88" s="11">
        <f t="shared" ref="G88:N88" si="23">SUM(G86:G87)</f>
        <v>0</v>
      </c>
      <c r="H88" s="11">
        <f t="shared" si="23"/>
        <v>0</v>
      </c>
      <c r="I88" s="11">
        <f t="shared" si="23"/>
        <v>0</v>
      </c>
      <c r="J88" s="11">
        <f t="shared" si="23"/>
        <v>0</v>
      </c>
      <c r="K88" s="11">
        <f t="shared" si="23"/>
        <v>0</v>
      </c>
      <c r="L88" s="11">
        <f t="shared" si="23"/>
        <v>0</v>
      </c>
      <c r="M88" s="11">
        <f t="shared" si="23"/>
        <v>0</v>
      </c>
      <c r="N88" s="11">
        <f t="shared" si="23"/>
        <v>0</v>
      </c>
    </row>
    <row r="89" spans="1:14">
      <c r="A89" s="89" t="s">
        <v>96</v>
      </c>
      <c r="B89" s="86" t="s">
        <v>114</v>
      </c>
      <c r="C89" s="2" t="s">
        <v>60</v>
      </c>
      <c r="D89" s="9" t="s">
        <v>58</v>
      </c>
      <c r="E89" s="10"/>
      <c r="F89" s="190"/>
      <c r="G89" s="190"/>
      <c r="H89" s="190"/>
      <c r="I89" s="190"/>
      <c r="J89" s="190"/>
      <c r="K89" s="190"/>
      <c r="L89" s="190"/>
      <c r="M89" s="190"/>
      <c r="N89" s="190"/>
    </row>
    <row r="90" spans="1:14">
      <c r="A90" s="89"/>
      <c r="B90" s="87"/>
      <c r="C90" s="2" t="s">
        <v>60</v>
      </c>
      <c r="D90" s="9" t="s">
        <v>58</v>
      </c>
      <c r="E90" s="10"/>
      <c r="F90" s="190"/>
      <c r="G90" s="190"/>
      <c r="H90" s="190"/>
      <c r="I90" s="190"/>
      <c r="J90" s="190"/>
      <c r="K90" s="190"/>
      <c r="L90" s="190"/>
      <c r="M90" s="190"/>
      <c r="N90" s="190"/>
    </row>
    <row r="91" spans="1:14">
      <c r="A91" s="89"/>
      <c r="B91" s="86"/>
      <c r="C91" s="25" t="s">
        <v>61</v>
      </c>
      <c r="D91" s="9" t="s">
        <v>58</v>
      </c>
      <c r="E91" s="10"/>
      <c r="F91" s="11">
        <f>SUM(F89:F90)</f>
        <v>0</v>
      </c>
      <c r="G91" s="11">
        <f t="shared" ref="G91:N91" si="24">SUM(G89:G90)</f>
        <v>0</v>
      </c>
      <c r="H91" s="11">
        <f t="shared" si="24"/>
        <v>0</v>
      </c>
      <c r="I91" s="11">
        <f t="shared" si="24"/>
        <v>0</v>
      </c>
      <c r="J91" s="11">
        <f t="shared" si="24"/>
        <v>0</v>
      </c>
      <c r="K91" s="11">
        <f t="shared" si="24"/>
        <v>0</v>
      </c>
      <c r="L91" s="11">
        <f t="shared" si="24"/>
        <v>0</v>
      </c>
      <c r="M91" s="11">
        <f t="shared" si="24"/>
        <v>0</v>
      </c>
      <c r="N91" s="11">
        <f t="shared" si="24"/>
        <v>0</v>
      </c>
    </row>
    <row r="92" spans="1:14">
      <c r="A92" s="89" t="s">
        <v>96</v>
      </c>
      <c r="B92" s="86" t="s">
        <v>115</v>
      </c>
      <c r="C92" s="2" t="s">
        <v>60</v>
      </c>
      <c r="D92" s="9" t="s">
        <v>58</v>
      </c>
      <c r="E92" s="10"/>
      <c r="F92" s="190"/>
      <c r="G92" s="190"/>
      <c r="H92" s="190"/>
      <c r="I92" s="190"/>
      <c r="J92" s="190"/>
      <c r="K92" s="190"/>
      <c r="L92" s="190"/>
      <c r="M92" s="190"/>
      <c r="N92" s="190"/>
    </row>
    <row r="93" spans="1:14">
      <c r="A93" s="89"/>
      <c r="B93" s="87"/>
      <c r="C93" s="2" t="s">
        <v>60</v>
      </c>
      <c r="D93" s="9" t="s">
        <v>58</v>
      </c>
      <c r="E93" s="10"/>
      <c r="F93" s="190"/>
      <c r="G93" s="190"/>
      <c r="H93" s="190"/>
      <c r="I93" s="190"/>
      <c r="J93" s="190"/>
      <c r="K93" s="190"/>
      <c r="L93" s="190"/>
      <c r="M93" s="190"/>
      <c r="N93" s="190"/>
    </row>
    <row r="94" spans="1:14">
      <c r="A94" s="89"/>
      <c r="B94" s="86"/>
      <c r="C94" s="25" t="s">
        <v>61</v>
      </c>
      <c r="D94" s="9" t="s">
        <v>58</v>
      </c>
      <c r="E94" s="10"/>
      <c r="F94" s="11">
        <f>SUM(F92:F93)</f>
        <v>0</v>
      </c>
      <c r="G94" s="11">
        <f t="shared" ref="G94:N94" si="25">SUM(G92:G93)</f>
        <v>0</v>
      </c>
      <c r="H94" s="11">
        <f t="shared" si="25"/>
        <v>0</v>
      </c>
      <c r="I94" s="11">
        <f t="shared" si="25"/>
        <v>0</v>
      </c>
      <c r="J94" s="11">
        <f t="shared" si="25"/>
        <v>0</v>
      </c>
      <c r="K94" s="11">
        <f t="shared" si="25"/>
        <v>0</v>
      </c>
      <c r="L94" s="11">
        <f t="shared" si="25"/>
        <v>0</v>
      </c>
      <c r="M94" s="11">
        <f t="shared" si="25"/>
        <v>0</v>
      </c>
      <c r="N94" s="11">
        <f t="shared" si="25"/>
        <v>0</v>
      </c>
    </row>
    <row r="95" spans="1:14">
      <c r="A95" s="89" t="s">
        <v>96</v>
      </c>
      <c r="B95" s="86" t="s">
        <v>116</v>
      </c>
      <c r="C95" s="2" t="s">
        <v>60</v>
      </c>
      <c r="D95" s="9" t="s">
        <v>58</v>
      </c>
      <c r="E95" s="10"/>
      <c r="F95" s="190"/>
      <c r="G95" s="190"/>
      <c r="H95" s="190"/>
      <c r="I95" s="190"/>
      <c r="J95" s="190"/>
      <c r="K95" s="190"/>
      <c r="L95" s="190"/>
      <c r="M95" s="190"/>
      <c r="N95" s="190"/>
    </row>
    <row r="96" spans="1:14">
      <c r="A96" s="89"/>
      <c r="B96" s="87"/>
      <c r="C96" s="2" t="s">
        <v>60</v>
      </c>
      <c r="D96" s="9" t="s">
        <v>58</v>
      </c>
      <c r="E96" s="10"/>
      <c r="F96" s="190"/>
      <c r="G96" s="190"/>
      <c r="H96" s="190"/>
      <c r="I96" s="190"/>
      <c r="J96" s="190"/>
      <c r="K96" s="190"/>
      <c r="L96" s="190"/>
      <c r="M96" s="190"/>
      <c r="N96" s="190"/>
    </row>
    <row r="97" spans="1:14">
      <c r="A97" s="89"/>
      <c r="B97" s="86"/>
      <c r="C97" s="25" t="s">
        <v>61</v>
      </c>
      <c r="D97" s="9" t="s">
        <v>58</v>
      </c>
      <c r="E97" s="10"/>
      <c r="F97" s="11">
        <f>SUM(F95:F96)</f>
        <v>0</v>
      </c>
      <c r="G97" s="11">
        <f t="shared" ref="G97:N97" si="26">SUM(G95:G96)</f>
        <v>0</v>
      </c>
      <c r="H97" s="11">
        <f t="shared" si="26"/>
        <v>0</v>
      </c>
      <c r="I97" s="11">
        <f t="shared" si="26"/>
        <v>0</v>
      </c>
      <c r="J97" s="11">
        <f t="shared" si="26"/>
        <v>0</v>
      </c>
      <c r="K97" s="11">
        <f t="shared" si="26"/>
        <v>0</v>
      </c>
      <c r="L97" s="11">
        <f t="shared" si="26"/>
        <v>0</v>
      </c>
      <c r="M97" s="11">
        <f t="shared" si="26"/>
        <v>0</v>
      </c>
      <c r="N97" s="11">
        <f t="shared" si="26"/>
        <v>0</v>
      </c>
    </row>
    <row r="98" spans="1:14">
      <c r="A98" s="89" t="s">
        <v>96</v>
      </c>
      <c r="B98" s="7" t="s">
        <v>117</v>
      </c>
      <c r="C98" s="19" t="s">
        <v>61</v>
      </c>
      <c r="D98" s="9" t="s">
        <v>58</v>
      </c>
      <c r="E98" s="10"/>
      <c r="F98" s="13"/>
      <c r="G98" s="13"/>
      <c r="H98" s="13"/>
      <c r="I98" s="13"/>
      <c r="J98" s="13"/>
      <c r="K98" s="13"/>
      <c r="L98" s="13"/>
      <c r="M98" s="13"/>
      <c r="N98" s="13"/>
    </row>
    <row r="99" spans="1:14">
      <c r="A99" s="7" t="s">
        <v>61</v>
      </c>
      <c r="B99" s="7" t="s">
        <v>118</v>
      </c>
      <c r="C99" s="8" t="s">
        <v>61</v>
      </c>
      <c r="D99" s="9" t="s">
        <v>58</v>
      </c>
      <c r="E99" s="10"/>
      <c r="F99" s="11">
        <f t="shared" ref="F99:N99" si="27">SUM(F50,F53,F56,F59,F62,F70,F73,F76,F79,F82,F85,F88,F91,F94,F97,F98)</f>
        <v>0</v>
      </c>
      <c r="G99" s="11">
        <f t="shared" si="27"/>
        <v>0</v>
      </c>
      <c r="H99" s="11">
        <f t="shared" si="27"/>
        <v>0</v>
      </c>
      <c r="I99" s="11">
        <f t="shared" si="27"/>
        <v>0</v>
      </c>
      <c r="J99" s="11">
        <f t="shared" si="27"/>
        <v>0</v>
      </c>
      <c r="K99" s="11">
        <f t="shared" si="27"/>
        <v>0</v>
      </c>
      <c r="L99" s="11">
        <f t="shared" si="27"/>
        <v>0</v>
      </c>
      <c r="M99" s="11">
        <f t="shared" si="27"/>
        <v>0</v>
      </c>
      <c r="N99" s="11">
        <f t="shared" si="27"/>
        <v>0</v>
      </c>
    </row>
    <row r="100" spans="1:14">
      <c r="A100" s="7" t="s">
        <v>61</v>
      </c>
      <c r="B100" s="7" t="s">
        <v>119</v>
      </c>
      <c r="C100" s="8" t="s">
        <v>61</v>
      </c>
      <c r="D100" s="9" t="s">
        <v>58</v>
      </c>
      <c r="E100" s="10"/>
      <c r="F100" s="11">
        <f>SUM(F50,F53,F56,F59,F62,F70,F73,F76,F79,F82,F85,F88,F91,F94,F97)</f>
        <v>0</v>
      </c>
      <c r="G100" s="11">
        <f t="shared" ref="G100:N100" si="28">SUM(G50,G53,G56,G59,G62,G70,G73,G76,G79,G82,G85,G88,G91,G94,G97,G98)</f>
        <v>0</v>
      </c>
      <c r="H100" s="11">
        <f t="shared" si="28"/>
        <v>0</v>
      </c>
      <c r="I100" s="11">
        <f t="shared" si="28"/>
        <v>0</v>
      </c>
      <c r="J100" s="11">
        <f t="shared" si="28"/>
        <v>0</v>
      </c>
      <c r="K100" s="11">
        <f t="shared" si="28"/>
        <v>0</v>
      </c>
      <c r="L100" s="11">
        <f t="shared" si="28"/>
        <v>0</v>
      </c>
      <c r="M100" s="11">
        <f t="shared" si="28"/>
        <v>0</v>
      </c>
      <c r="N100" s="11">
        <f t="shared" si="28"/>
        <v>0</v>
      </c>
    </row>
    <row r="101" spans="1:14" ht="12.75">
      <c r="A101" s="16"/>
      <c r="B101" s="16"/>
      <c r="C101" s="184" t="s">
        <v>93</v>
      </c>
      <c r="D101" s="182" t="s">
        <v>94</v>
      </c>
      <c r="E101" s="183"/>
      <c r="F101" s="185"/>
      <c r="G101" s="185"/>
      <c r="H101" s="185"/>
      <c r="I101" s="185"/>
      <c r="J101" s="191"/>
      <c r="K101" s="191"/>
      <c r="L101" s="191"/>
      <c r="M101" s="191"/>
      <c r="N101" s="191"/>
    </row>
    <row r="102" spans="1:14" ht="12.75">
      <c r="A102" s="16"/>
      <c r="B102" s="16"/>
      <c r="C102" s="184" t="s">
        <v>95</v>
      </c>
      <c r="D102" s="182" t="s">
        <v>94</v>
      </c>
      <c r="E102" s="183"/>
      <c r="F102" s="185"/>
      <c r="G102" s="185"/>
      <c r="H102" s="185"/>
      <c r="I102" s="185"/>
      <c r="J102" s="191"/>
      <c r="K102" s="191"/>
      <c r="L102" s="191"/>
      <c r="M102" s="191"/>
      <c r="N102" s="191"/>
    </row>
    <row r="103" spans="1:14">
      <c r="B103" s="16"/>
      <c r="D103" s="10"/>
      <c r="E103" s="10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1:14">
      <c r="A104" s="18" t="s">
        <v>120</v>
      </c>
      <c r="B104" s="18" t="s">
        <v>43</v>
      </c>
      <c r="C104" s="18" t="s">
        <v>44</v>
      </c>
      <c r="D104" s="18" t="s">
        <v>45</v>
      </c>
      <c r="E104" s="29"/>
      <c r="F104" s="18" t="s">
        <v>46</v>
      </c>
      <c r="G104" s="18" t="s">
        <v>47</v>
      </c>
      <c r="H104" s="18" t="s">
        <v>48</v>
      </c>
      <c r="I104" s="18" t="s">
        <v>49</v>
      </c>
      <c r="J104" s="18" t="s">
        <v>50</v>
      </c>
      <c r="K104" s="18" t="s">
        <v>51</v>
      </c>
      <c r="L104" s="18" t="s">
        <v>52</v>
      </c>
      <c r="M104" s="18" t="s">
        <v>53</v>
      </c>
      <c r="N104" s="18" t="s">
        <v>54</v>
      </c>
    </row>
    <row r="105" spans="1:14">
      <c r="A105" s="24"/>
      <c r="B105" s="30" t="s">
        <v>120</v>
      </c>
      <c r="C105" s="24" t="s">
        <v>121</v>
      </c>
      <c r="D105" s="31" t="s">
        <v>58</v>
      </c>
      <c r="E105" s="29"/>
      <c r="F105" s="190"/>
      <c r="G105" s="190"/>
      <c r="H105" s="190"/>
      <c r="I105" s="190"/>
      <c r="J105" s="190"/>
      <c r="K105" s="190"/>
      <c r="L105" s="190"/>
      <c r="M105" s="190"/>
      <c r="N105" s="190"/>
    </row>
    <row r="106" spans="1:14">
      <c r="A106" s="6"/>
      <c r="B106" s="30"/>
      <c r="C106" s="6" t="s">
        <v>122</v>
      </c>
      <c r="D106" s="31" t="s">
        <v>58</v>
      </c>
      <c r="E106" s="10"/>
      <c r="F106" s="190"/>
      <c r="G106" s="190"/>
      <c r="H106" s="190"/>
      <c r="I106" s="190"/>
      <c r="J106" s="190"/>
      <c r="K106" s="190"/>
      <c r="L106" s="190"/>
      <c r="M106" s="190"/>
      <c r="N106" s="190"/>
    </row>
    <row r="107" spans="1:14">
      <c r="A107" s="24"/>
      <c r="B107" s="30"/>
      <c r="C107" s="173" t="s">
        <v>61</v>
      </c>
      <c r="D107" s="31" t="s">
        <v>58</v>
      </c>
      <c r="E107" s="29"/>
      <c r="F107" s="11">
        <f t="shared" ref="F107:N107" si="29">SUM(F105:F106)</f>
        <v>0</v>
      </c>
      <c r="G107" s="11">
        <f t="shared" si="29"/>
        <v>0</v>
      </c>
      <c r="H107" s="11">
        <f t="shared" si="29"/>
        <v>0</v>
      </c>
      <c r="I107" s="11">
        <f t="shared" si="29"/>
        <v>0</v>
      </c>
      <c r="J107" s="11">
        <f t="shared" si="29"/>
        <v>0</v>
      </c>
      <c r="K107" s="11">
        <f t="shared" si="29"/>
        <v>0</v>
      </c>
      <c r="L107" s="11">
        <f t="shared" si="29"/>
        <v>0</v>
      </c>
      <c r="M107" s="11">
        <f t="shared" si="29"/>
        <v>0</v>
      </c>
      <c r="N107" s="11">
        <f t="shared" si="29"/>
        <v>0</v>
      </c>
    </row>
    <row r="108" spans="1:14">
      <c r="B108" s="16"/>
      <c r="D108" s="10"/>
      <c r="E108" s="10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1:14">
      <c r="B109" s="16"/>
      <c r="D109" s="10"/>
      <c r="E109" s="10"/>
      <c r="F109" s="17"/>
      <c r="G109" s="17"/>
      <c r="H109" s="17"/>
      <c r="I109" s="17"/>
      <c r="J109" s="17"/>
      <c r="K109" s="17"/>
      <c r="L109" s="17"/>
      <c r="M109" s="17"/>
      <c r="N109" s="17"/>
    </row>
    <row r="112" spans="1:14">
      <c r="A112" s="14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</sheetData>
  <pageMargins left="0.7" right="0.7" top="0.75" bottom="0.75" header="0.3" footer="0.3"/>
  <pageSetup paperSize="9" orientation="portrait" r:id="rId1"/>
  <headerFooter>
    <oddHeader>&amp;C&amp;"Calibri"&amp;10&amp;K000000 OFFICIAL - OFGEM USE ONLY&amp;1#_x000D_&amp;"Aptos Narrow"&amp;11&amp;K000000&amp;"Aptos Narrow"&amp;11&amp;K000000&amp;"Verdana,Regular"&amp;10&amp;K000000Internal Only</oddHeader>
    <oddFooter>&amp;C&amp;"Verdana,Regular"&amp;10&amp;K000000Internal Only_x000D_&amp;1#&amp;"Calibri"&amp;10&amp;K000000 OFFICIAL - OFGEM USE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29B7-AF4F-4B5E-802B-9E85E8E5A57E}">
  <dimension ref="A1:H11"/>
  <sheetViews>
    <sheetView zoomScaleNormal="100" workbookViewId="0">
      <selection activeCell="G13" sqref="G13"/>
    </sheetView>
  </sheetViews>
  <sheetFormatPr defaultRowHeight="14.25"/>
  <cols>
    <col min="1" max="1" width="26.85546875" bestFit="1" customWidth="1"/>
    <col min="2" max="2" width="17.7109375" customWidth="1"/>
    <col min="4" max="8" width="13.5703125" bestFit="1" customWidth="1"/>
  </cols>
  <sheetData>
    <row r="1" spans="1:8" s="159" customFormat="1" ht="57.75" customHeight="1"/>
    <row r="4" spans="1:8">
      <c r="D4" s="85" t="s">
        <v>41</v>
      </c>
      <c r="E4" s="85" t="s">
        <v>41</v>
      </c>
      <c r="F4" s="85" t="s">
        <v>41</v>
      </c>
      <c r="G4" s="85" t="s">
        <v>41</v>
      </c>
      <c r="H4" s="33" t="s">
        <v>41</v>
      </c>
    </row>
    <row r="5" spans="1:8">
      <c r="A5" s="3" t="s">
        <v>43</v>
      </c>
      <c r="B5" s="3" t="s">
        <v>44</v>
      </c>
      <c r="C5" s="3" t="s">
        <v>45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</row>
    <row r="6" spans="1:8">
      <c r="A6" s="21" t="s">
        <v>123</v>
      </c>
      <c r="B6" s="21" t="s">
        <v>61</v>
      </c>
      <c r="C6" s="20" t="s">
        <v>124</v>
      </c>
      <c r="D6" s="79"/>
      <c r="E6" s="79"/>
      <c r="F6" s="79"/>
      <c r="G6" s="79"/>
      <c r="H6" s="79"/>
    </row>
    <row r="7" spans="1:8">
      <c r="A7" s="21" t="s">
        <v>125</v>
      </c>
      <c r="B7" s="21" t="s">
        <v>126</v>
      </c>
      <c r="C7" s="20" t="s">
        <v>124</v>
      </c>
      <c r="D7" s="79"/>
      <c r="E7" s="79"/>
      <c r="F7" s="79"/>
      <c r="G7" s="79"/>
      <c r="H7" s="79"/>
    </row>
    <row r="8" spans="1:8">
      <c r="A8" s="21" t="s">
        <v>127</v>
      </c>
      <c r="B8" s="21" t="s">
        <v>61</v>
      </c>
      <c r="C8" s="20" t="s">
        <v>128</v>
      </c>
      <c r="D8" s="79"/>
      <c r="E8" s="79"/>
      <c r="F8" s="79"/>
      <c r="G8" s="79"/>
      <c r="H8" s="79"/>
    </row>
    <row r="9" spans="1:8">
      <c r="A9" s="21" t="s">
        <v>129</v>
      </c>
      <c r="B9" s="21" t="s">
        <v>61</v>
      </c>
      <c r="C9" s="20" t="s">
        <v>130</v>
      </c>
      <c r="D9" s="79"/>
      <c r="E9" s="79"/>
      <c r="F9" s="79"/>
      <c r="G9" s="79"/>
      <c r="H9" s="79"/>
    </row>
    <row r="10" spans="1:8">
      <c r="A10" s="21" t="s">
        <v>131</v>
      </c>
      <c r="B10" s="21" t="s">
        <v>61</v>
      </c>
      <c r="C10" s="20" t="s">
        <v>130</v>
      </c>
      <c r="D10" s="79"/>
      <c r="E10" s="79"/>
      <c r="F10" s="79"/>
      <c r="G10" s="79"/>
      <c r="H10" s="79"/>
    </row>
    <row r="11" spans="1:8">
      <c r="A11" s="20" t="s">
        <v>132</v>
      </c>
      <c r="B11" s="21" t="s">
        <v>61</v>
      </c>
      <c r="C11" s="20" t="s">
        <v>133</v>
      </c>
      <c r="D11" s="79"/>
      <c r="E11" s="79"/>
      <c r="F11" s="79"/>
      <c r="G11" s="79"/>
      <c r="H11" s="79"/>
    </row>
  </sheetData>
  <phoneticPr fontId="2" type="noConversion"/>
  <pageMargins left="0.7" right="0.7" top="0.75" bottom="0.75" header="0.3" footer="0.3"/>
  <headerFooter>
    <oddHeader>&amp;C&amp;"Calibri"&amp;10&amp;K000000 OFFICIAL - OFGEM USE ONLY&amp;1#_x000D_</oddHeader>
    <oddFooter>&amp;C_x000D_&amp;1#&amp;"Calibri"&amp;10&amp;K000000 OFFICIAL - OFGEM USE ONLY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312D-C968-4F3C-8977-53ADFED99738}">
  <dimension ref="B1:M9"/>
  <sheetViews>
    <sheetView workbookViewId="0">
      <selection activeCell="D15" sqref="D15"/>
    </sheetView>
  </sheetViews>
  <sheetFormatPr defaultRowHeight="14.25"/>
  <cols>
    <col min="2" max="2" width="70.5703125" bestFit="1" customWidth="1"/>
    <col min="5" max="13" width="13.5703125" bestFit="1" customWidth="1"/>
  </cols>
  <sheetData>
    <row r="1" spans="2:13" s="159" customFormat="1" ht="56.65" customHeight="1"/>
    <row r="2" spans="2:13">
      <c r="E2" s="125" t="s">
        <v>40</v>
      </c>
      <c r="F2" s="125" t="s">
        <v>40</v>
      </c>
      <c r="G2" s="125" t="s">
        <v>40</v>
      </c>
      <c r="H2" s="125" t="s">
        <v>40</v>
      </c>
      <c r="I2" s="126" t="s">
        <v>41</v>
      </c>
      <c r="J2" s="126" t="s">
        <v>41</v>
      </c>
      <c r="K2" s="126" t="s">
        <v>41</v>
      </c>
      <c r="L2" s="126" t="s">
        <v>41</v>
      </c>
      <c r="M2" s="125" t="s">
        <v>41</v>
      </c>
    </row>
    <row r="3" spans="2:13">
      <c r="B3" s="1" t="s">
        <v>43</v>
      </c>
      <c r="C3" s="26" t="s">
        <v>45</v>
      </c>
      <c r="E3" s="95" t="s">
        <v>46</v>
      </c>
      <c r="F3" s="95" t="s">
        <v>47</v>
      </c>
      <c r="G3" s="95" t="s">
        <v>48</v>
      </c>
      <c r="H3" s="95" t="s">
        <v>49</v>
      </c>
      <c r="I3" s="95" t="s">
        <v>50</v>
      </c>
      <c r="J3" s="95" t="s">
        <v>51</v>
      </c>
      <c r="K3" s="95" t="s">
        <v>52</v>
      </c>
      <c r="L3" s="95" t="s">
        <v>53</v>
      </c>
      <c r="M3" s="95" t="s">
        <v>54</v>
      </c>
    </row>
    <row r="4" spans="2:13">
      <c r="B4" s="2" t="s">
        <v>134</v>
      </c>
      <c r="C4" s="27" t="s">
        <v>124</v>
      </c>
      <c r="E4" s="13"/>
      <c r="F4" s="13"/>
      <c r="G4" s="13"/>
      <c r="H4" s="13"/>
      <c r="I4" s="13"/>
      <c r="J4" s="13"/>
      <c r="K4" s="13"/>
      <c r="L4" s="13"/>
      <c r="M4" s="13"/>
    </row>
    <row r="6" spans="2:13">
      <c r="B6" s="1" t="s">
        <v>43</v>
      </c>
      <c r="C6" s="26" t="s">
        <v>45</v>
      </c>
      <c r="E6" s="18" t="s">
        <v>46</v>
      </c>
      <c r="F6" s="18" t="s">
        <v>47</v>
      </c>
      <c r="G6" s="18" t="s">
        <v>48</v>
      </c>
      <c r="H6" s="18" t="s">
        <v>49</v>
      </c>
      <c r="I6" s="18" t="s">
        <v>50</v>
      </c>
      <c r="J6" s="18" t="s">
        <v>51</v>
      </c>
      <c r="K6" s="18" t="s">
        <v>52</v>
      </c>
      <c r="L6" s="18" t="s">
        <v>53</v>
      </c>
      <c r="M6" s="18" t="s">
        <v>54</v>
      </c>
    </row>
    <row r="7" spans="2:13">
      <c r="B7" s="196" t="s">
        <v>135</v>
      </c>
      <c r="C7" s="27" t="s">
        <v>124</v>
      </c>
      <c r="E7" s="13"/>
      <c r="F7" s="13"/>
      <c r="G7" s="13"/>
      <c r="H7" s="13"/>
      <c r="I7" s="13"/>
      <c r="J7" s="13"/>
      <c r="K7" s="13"/>
      <c r="L7" s="13"/>
      <c r="M7" s="13"/>
    </row>
    <row r="8" spans="2:13">
      <c r="B8" s="196" t="s">
        <v>135</v>
      </c>
      <c r="C8" s="27" t="s">
        <v>124</v>
      </c>
      <c r="E8" s="13"/>
      <c r="F8" s="13"/>
      <c r="G8" s="13"/>
      <c r="H8" s="13"/>
      <c r="I8" s="13"/>
      <c r="J8" s="13"/>
      <c r="K8" s="13"/>
      <c r="L8" s="13"/>
      <c r="M8" s="13"/>
    </row>
    <row r="9" spans="2:13">
      <c r="B9" s="196" t="s">
        <v>135</v>
      </c>
      <c r="C9" s="27" t="s">
        <v>124</v>
      </c>
      <c r="E9" s="13"/>
      <c r="F9" s="13"/>
      <c r="G9" s="13"/>
      <c r="H9" s="13"/>
      <c r="I9" s="13"/>
      <c r="J9" s="13"/>
      <c r="K9" s="13"/>
      <c r="L9" s="13"/>
      <c r="M9" s="13"/>
    </row>
  </sheetData>
  <pageMargins left="0.7" right="0.7" top="0.75" bottom="0.75" header="0.3" footer="0.3"/>
  <headerFooter>
    <oddHeader>&amp;C&amp;"Calibri"&amp;10&amp;K000000 OFFICIAL - OFGEM USE ONLY&amp;1#_x000D_</oddHeader>
    <oddFooter>&amp;C_x000D_&amp;1#&amp;"Calibri"&amp;10&amp;K000000 OFFICIAL - OFGEM USE ONLY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DD5D-1E2D-49A8-8BF7-B75B183DCAAD}">
  <dimension ref="A1:M26"/>
  <sheetViews>
    <sheetView zoomScaleNormal="100" workbookViewId="0">
      <selection activeCell="E13" sqref="E13:M13"/>
    </sheetView>
  </sheetViews>
  <sheetFormatPr defaultColWidth="9.140625" defaultRowHeight="12.4"/>
  <cols>
    <col min="1" max="1" width="45.28515625" style="93" bestFit="1" customWidth="1"/>
    <col min="2" max="2" width="60.42578125" style="93" bestFit="1" customWidth="1"/>
    <col min="3" max="3" width="7.42578125" style="93" bestFit="1" customWidth="1"/>
    <col min="4" max="4" width="30.140625" style="93" bestFit="1" customWidth="1"/>
    <col min="5" max="16" width="12.5703125" style="93" bestFit="1" customWidth="1"/>
    <col min="17" max="18" width="25.28515625" style="93" bestFit="1" customWidth="1"/>
    <col min="19" max="20" width="12.5703125" style="93" bestFit="1" customWidth="1"/>
    <col min="21" max="21" width="9.140625" style="93"/>
    <col min="22" max="22" width="6.5703125" style="93" bestFit="1" customWidth="1"/>
    <col min="23" max="27" width="12.5703125" style="93" bestFit="1" customWidth="1"/>
    <col min="28" max="16384" width="9.140625" style="93"/>
  </cols>
  <sheetData>
    <row r="1" spans="1:13" s="159" customFormat="1" ht="69.75" customHeight="1"/>
    <row r="2" spans="1:13">
      <c r="E2" s="94"/>
    </row>
    <row r="3" spans="1:13">
      <c r="E3" s="125" t="s">
        <v>40</v>
      </c>
      <c r="F3" s="125" t="s">
        <v>40</v>
      </c>
      <c r="G3" s="125" t="s">
        <v>40</v>
      </c>
      <c r="H3" s="125" t="s">
        <v>40</v>
      </c>
      <c r="I3" s="126" t="s">
        <v>41</v>
      </c>
      <c r="J3" s="126" t="s">
        <v>41</v>
      </c>
      <c r="K3" s="126" t="s">
        <v>41</v>
      </c>
      <c r="L3" s="126" t="s">
        <v>41</v>
      </c>
      <c r="M3" s="125" t="s">
        <v>41</v>
      </c>
    </row>
    <row r="4" spans="1:13">
      <c r="A4" s="152" t="s">
        <v>43</v>
      </c>
      <c r="B4" s="152" t="s">
        <v>136</v>
      </c>
      <c r="C4" s="152" t="s">
        <v>45</v>
      </c>
      <c r="E4" s="95" t="s">
        <v>46</v>
      </c>
      <c r="F4" s="95" t="s">
        <v>47</v>
      </c>
      <c r="G4" s="95" t="s">
        <v>48</v>
      </c>
      <c r="H4" s="95" t="s">
        <v>49</v>
      </c>
      <c r="I4" s="95" t="s">
        <v>50</v>
      </c>
      <c r="J4" s="95" t="s">
        <v>51</v>
      </c>
      <c r="K4" s="95" t="s">
        <v>52</v>
      </c>
      <c r="L4" s="95" t="s">
        <v>53</v>
      </c>
      <c r="M4" s="95" t="s">
        <v>54</v>
      </c>
    </row>
    <row r="5" spans="1:13">
      <c r="A5" s="101" t="s">
        <v>137</v>
      </c>
      <c r="B5" s="97" t="s">
        <v>138</v>
      </c>
      <c r="C5" s="157" t="s">
        <v>139</v>
      </c>
      <c r="E5" s="98"/>
      <c r="F5" s="98"/>
      <c r="G5" s="98"/>
      <c r="H5" s="98"/>
      <c r="I5" s="98"/>
      <c r="J5" s="98"/>
      <c r="K5" s="98"/>
      <c r="L5" s="98"/>
      <c r="M5" s="98"/>
    </row>
    <row r="6" spans="1:13">
      <c r="A6" s="101" t="s">
        <v>140</v>
      </c>
      <c r="B6" s="97" t="s">
        <v>141</v>
      </c>
      <c r="C6" s="157" t="s">
        <v>94</v>
      </c>
      <c r="E6" s="98"/>
      <c r="F6" s="98"/>
      <c r="G6" s="98"/>
      <c r="H6" s="98"/>
      <c r="I6" s="98"/>
      <c r="J6" s="98"/>
      <c r="K6" s="98"/>
      <c r="L6" s="98"/>
      <c r="M6" s="98"/>
    </row>
    <row r="7" spans="1:13">
      <c r="A7" s="101" t="s">
        <v>140</v>
      </c>
      <c r="B7" s="97" t="s">
        <v>142</v>
      </c>
      <c r="C7" s="157" t="s">
        <v>94</v>
      </c>
      <c r="E7" s="98"/>
      <c r="F7" s="98"/>
      <c r="G7" s="98"/>
      <c r="H7" s="98"/>
      <c r="I7" s="98"/>
      <c r="J7" s="98"/>
      <c r="K7" s="98"/>
      <c r="L7" s="98"/>
      <c r="M7" s="98"/>
    </row>
    <row r="8" spans="1:13">
      <c r="A8" s="101" t="s">
        <v>140</v>
      </c>
      <c r="B8" s="97" t="s">
        <v>143</v>
      </c>
      <c r="C8" s="157" t="s">
        <v>94</v>
      </c>
      <c r="E8" s="98"/>
      <c r="F8" s="98"/>
      <c r="G8" s="98"/>
      <c r="H8" s="98"/>
      <c r="I8" s="98"/>
      <c r="J8" s="98"/>
      <c r="K8" s="98"/>
      <c r="L8" s="98"/>
      <c r="M8" s="98"/>
    </row>
    <row r="9" spans="1:13">
      <c r="A9" s="101" t="s">
        <v>140</v>
      </c>
      <c r="B9" s="97" t="s">
        <v>144</v>
      </c>
      <c r="C9" s="157" t="s">
        <v>94</v>
      </c>
      <c r="E9" s="98"/>
      <c r="F9" s="98"/>
      <c r="G9" s="98"/>
      <c r="H9" s="98"/>
      <c r="I9" s="98"/>
      <c r="J9" s="98"/>
      <c r="K9" s="98"/>
      <c r="L9" s="98"/>
      <c r="M9" s="98"/>
    </row>
    <row r="10" spans="1:13">
      <c r="A10" s="101" t="s">
        <v>140</v>
      </c>
      <c r="B10" s="96" t="s">
        <v>145</v>
      </c>
      <c r="C10" s="157" t="s">
        <v>94</v>
      </c>
      <c r="E10" s="161">
        <f>SUM(E6:E9)</f>
        <v>0</v>
      </c>
      <c r="F10" s="161">
        <f t="shared" ref="F10:M10" si="0">SUM(F6:F9)</f>
        <v>0</v>
      </c>
      <c r="G10" s="161">
        <f t="shared" si="0"/>
        <v>0</v>
      </c>
      <c r="H10" s="161">
        <f t="shared" si="0"/>
        <v>0</v>
      </c>
      <c r="I10" s="161">
        <f t="shared" si="0"/>
        <v>0</v>
      </c>
      <c r="J10" s="161">
        <f t="shared" si="0"/>
        <v>0</v>
      </c>
      <c r="K10" s="161">
        <f t="shared" si="0"/>
        <v>0</v>
      </c>
      <c r="L10" s="161">
        <f t="shared" si="0"/>
        <v>0</v>
      </c>
      <c r="M10" s="161">
        <f t="shared" si="0"/>
        <v>0</v>
      </c>
    </row>
    <row r="11" spans="1:13">
      <c r="A11" s="101" t="s">
        <v>146</v>
      </c>
      <c r="B11" s="97" t="s">
        <v>147</v>
      </c>
      <c r="C11" s="157" t="s">
        <v>94</v>
      </c>
      <c r="E11" s="98"/>
      <c r="F11" s="98"/>
      <c r="G11" s="98"/>
      <c r="H11" s="98"/>
      <c r="I11" s="98"/>
      <c r="J11" s="98"/>
      <c r="K11" s="98"/>
      <c r="L11" s="98"/>
      <c r="M11" s="98"/>
    </row>
    <row r="12" spans="1:13" ht="12" customHeight="1">
      <c r="A12" s="101" t="s">
        <v>146</v>
      </c>
      <c r="B12" s="97" t="s">
        <v>148</v>
      </c>
      <c r="C12" s="157" t="s">
        <v>94</v>
      </c>
      <c r="E12" s="98"/>
      <c r="F12" s="98"/>
      <c r="G12" s="98"/>
      <c r="H12" s="98"/>
      <c r="I12" s="98"/>
      <c r="J12" s="98"/>
      <c r="K12" s="98"/>
      <c r="L12" s="98"/>
      <c r="M12" s="98"/>
    </row>
    <row r="13" spans="1:13" ht="12" customHeight="1">
      <c r="A13" s="101" t="s">
        <v>146</v>
      </c>
      <c r="B13" s="96" t="s">
        <v>145</v>
      </c>
      <c r="C13" s="157" t="s">
        <v>94</v>
      </c>
      <c r="E13" s="161">
        <f>SUM(E11:E12)</f>
        <v>0</v>
      </c>
      <c r="F13" s="161">
        <f t="shared" ref="F13:M13" si="1">SUM(F11:F12)</f>
        <v>0</v>
      </c>
      <c r="G13" s="161">
        <f t="shared" si="1"/>
        <v>0</v>
      </c>
      <c r="H13" s="161">
        <f t="shared" si="1"/>
        <v>0</v>
      </c>
      <c r="I13" s="161">
        <f t="shared" si="1"/>
        <v>0</v>
      </c>
      <c r="J13" s="161">
        <f t="shared" si="1"/>
        <v>0</v>
      </c>
      <c r="K13" s="161">
        <f t="shared" si="1"/>
        <v>0</v>
      </c>
      <c r="L13" s="161">
        <f t="shared" si="1"/>
        <v>0</v>
      </c>
      <c r="M13" s="161">
        <f t="shared" si="1"/>
        <v>0</v>
      </c>
    </row>
    <row r="14" spans="1:13">
      <c r="A14" s="101" t="s">
        <v>149</v>
      </c>
      <c r="B14" s="96" t="s">
        <v>150</v>
      </c>
      <c r="C14" s="157" t="s">
        <v>94</v>
      </c>
      <c r="E14" s="98"/>
      <c r="F14" s="98"/>
      <c r="G14" s="98"/>
      <c r="H14" s="98"/>
      <c r="I14" s="98"/>
      <c r="J14" s="98"/>
      <c r="K14" s="98"/>
      <c r="L14" s="98"/>
      <c r="M14" s="98"/>
    </row>
    <row r="15" spans="1:13">
      <c r="B15" s="107"/>
      <c r="C15" s="107"/>
    </row>
    <row r="16" spans="1:13">
      <c r="A16" s="152" t="s">
        <v>43</v>
      </c>
      <c r="B16" s="152" t="s">
        <v>136</v>
      </c>
      <c r="C16" s="152" t="s">
        <v>45</v>
      </c>
      <c r="E16" s="95" t="s">
        <v>46</v>
      </c>
      <c r="F16" s="95" t="s">
        <v>47</v>
      </c>
      <c r="G16" s="95" t="s">
        <v>48</v>
      </c>
      <c r="H16" s="95" t="s">
        <v>49</v>
      </c>
      <c r="I16" s="95" t="s">
        <v>50</v>
      </c>
      <c r="J16" s="95" t="s">
        <v>51</v>
      </c>
      <c r="K16" s="95" t="s">
        <v>52</v>
      </c>
      <c r="L16" s="95" t="s">
        <v>53</v>
      </c>
      <c r="M16" s="95" t="s">
        <v>54</v>
      </c>
    </row>
    <row r="17" spans="1:13">
      <c r="A17" s="101" t="s">
        <v>151</v>
      </c>
      <c r="B17" s="97" t="s">
        <v>138</v>
      </c>
      <c r="C17" s="157" t="s">
        <v>139</v>
      </c>
      <c r="E17" s="98"/>
      <c r="F17" s="98"/>
      <c r="G17" s="98"/>
      <c r="H17" s="98"/>
      <c r="I17" s="98"/>
      <c r="J17" s="98"/>
      <c r="K17" s="98"/>
      <c r="L17" s="98"/>
      <c r="M17" s="98"/>
    </row>
    <row r="18" spans="1:13">
      <c r="A18" s="101" t="s">
        <v>140</v>
      </c>
      <c r="B18" s="97" t="s">
        <v>141</v>
      </c>
      <c r="C18" s="157" t="s">
        <v>94</v>
      </c>
      <c r="E18" s="98"/>
      <c r="F18" s="98"/>
      <c r="G18" s="98"/>
      <c r="H18" s="98"/>
      <c r="I18" s="98"/>
      <c r="J18" s="98"/>
      <c r="K18" s="98"/>
      <c r="L18" s="98"/>
      <c r="M18" s="98"/>
    </row>
    <row r="19" spans="1:13">
      <c r="A19" s="101" t="s">
        <v>140</v>
      </c>
      <c r="B19" s="97" t="s">
        <v>142</v>
      </c>
      <c r="C19" s="157" t="s">
        <v>94</v>
      </c>
      <c r="E19" s="98"/>
      <c r="F19" s="98"/>
      <c r="G19" s="98"/>
      <c r="H19" s="98"/>
      <c r="I19" s="98"/>
      <c r="J19" s="98"/>
      <c r="K19" s="98"/>
      <c r="L19" s="98"/>
      <c r="M19" s="98"/>
    </row>
    <row r="20" spans="1:13">
      <c r="A20" s="101" t="s">
        <v>140</v>
      </c>
      <c r="B20" s="97" t="s">
        <v>143</v>
      </c>
      <c r="C20" s="157" t="s">
        <v>94</v>
      </c>
      <c r="E20" s="98"/>
      <c r="F20" s="98"/>
      <c r="G20" s="98"/>
      <c r="H20" s="98"/>
      <c r="I20" s="98"/>
      <c r="J20" s="98"/>
      <c r="K20" s="98"/>
      <c r="L20" s="98"/>
      <c r="M20" s="98"/>
    </row>
    <row r="21" spans="1:13">
      <c r="A21" s="101" t="s">
        <v>140</v>
      </c>
      <c r="B21" s="97" t="s">
        <v>144</v>
      </c>
      <c r="C21" s="157" t="s">
        <v>94</v>
      </c>
      <c r="E21" s="98"/>
      <c r="F21" s="98"/>
      <c r="G21" s="98"/>
      <c r="H21" s="98"/>
      <c r="I21" s="98"/>
      <c r="J21" s="98"/>
      <c r="K21" s="98"/>
      <c r="L21" s="98"/>
      <c r="M21" s="98"/>
    </row>
    <row r="22" spans="1:13">
      <c r="A22" s="101" t="s">
        <v>140</v>
      </c>
      <c r="B22" s="96" t="s">
        <v>145</v>
      </c>
      <c r="C22" s="157" t="s">
        <v>94</v>
      </c>
      <c r="E22" s="161">
        <f>SUM(E18:E21)</f>
        <v>0</v>
      </c>
      <c r="F22" s="161">
        <f t="shared" ref="F22:M22" si="2">SUM(F18:F21)</f>
        <v>0</v>
      </c>
      <c r="G22" s="161">
        <f t="shared" si="2"/>
        <v>0</v>
      </c>
      <c r="H22" s="161">
        <f t="shared" si="2"/>
        <v>0</v>
      </c>
      <c r="I22" s="161">
        <f t="shared" si="2"/>
        <v>0</v>
      </c>
      <c r="J22" s="161">
        <f t="shared" si="2"/>
        <v>0</v>
      </c>
      <c r="K22" s="161">
        <f t="shared" si="2"/>
        <v>0</v>
      </c>
      <c r="L22" s="161">
        <f t="shared" si="2"/>
        <v>0</v>
      </c>
      <c r="M22" s="161">
        <f t="shared" si="2"/>
        <v>0</v>
      </c>
    </row>
    <row r="23" spans="1:13">
      <c r="A23" s="101" t="s">
        <v>146</v>
      </c>
      <c r="B23" s="97" t="s">
        <v>147</v>
      </c>
      <c r="C23" s="157" t="s">
        <v>94</v>
      </c>
      <c r="E23" s="98"/>
      <c r="F23" s="98"/>
      <c r="G23" s="98"/>
      <c r="H23" s="98"/>
      <c r="I23" s="98"/>
      <c r="J23" s="98"/>
      <c r="K23" s="98"/>
      <c r="L23" s="98"/>
      <c r="M23" s="98"/>
    </row>
    <row r="24" spans="1:13">
      <c r="A24" s="101" t="s">
        <v>146</v>
      </c>
      <c r="B24" s="97" t="s">
        <v>148</v>
      </c>
      <c r="C24" s="157" t="s">
        <v>94</v>
      </c>
      <c r="E24" s="98"/>
      <c r="F24" s="98"/>
      <c r="G24" s="98"/>
      <c r="H24" s="98"/>
      <c r="I24" s="98"/>
      <c r="J24" s="98"/>
      <c r="K24" s="98"/>
      <c r="L24" s="98"/>
      <c r="M24" s="98"/>
    </row>
    <row r="25" spans="1:13">
      <c r="A25" s="101" t="s">
        <v>146</v>
      </c>
      <c r="B25" s="96" t="s">
        <v>145</v>
      </c>
      <c r="C25" s="157" t="s">
        <v>94</v>
      </c>
      <c r="E25" s="161">
        <f>SUM(E23:E24)</f>
        <v>0</v>
      </c>
      <c r="F25" s="161">
        <f t="shared" ref="F25:M25" si="3">SUM(F23:F24)</f>
        <v>0</v>
      </c>
      <c r="G25" s="161">
        <f t="shared" si="3"/>
        <v>0</v>
      </c>
      <c r="H25" s="161">
        <f t="shared" si="3"/>
        <v>0</v>
      </c>
      <c r="I25" s="161">
        <f t="shared" si="3"/>
        <v>0</v>
      </c>
      <c r="J25" s="161">
        <f t="shared" si="3"/>
        <v>0</v>
      </c>
      <c r="K25" s="161">
        <f t="shared" si="3"/>
        <v>0</v>
      </c>
      <c r="L25" s="161">
        <f t="shared" si="3"/>
        <v>0</v>
      </c>
      <c r="M25" s="161">
        <f t="shared" si="3"/>
        <v>0</v>
      </c>
    </row>
    <row r="26" spans="1:13">
      <c r="A26" s="101" t="s">
        <v>149</v>
      </c>
      <c r="B26" s="96" t="s">
        <v>150</v>
      </c>
      <c r="C26" s="157" t="s">
        <v>94</v>
      </c>
      <c r="E26" s="98"/>
      <c r="F26" s="98"/>
      <c r="G26" s="98"/>
      <c r="H26" s="98"/>
      <c r="I26" s="98"/>
      <c r="J26" s="98"/>
      <c r="K26" s="98"/>
      <c r="L26" s="98"/>
      <c r="M26" s="98"/>
    </row>
  </sheetData>
  <pageMargins left="0.7" right="0.7" top="0.75" bottom="0.75" header="0.3" footer="0.3"/>
  <pageSetup orientation="portrait" r:id="rId1"/>
  <headerFooter>
    <oddHeader>&amp;C&amp;"Aptos"&amp;10&amp;K000000 OFFICIAL - OFGEM USE ONLY&amp;1#_x000D_</oddHeader>
    <oddFooter>&amp;C_x000D_&amp;1#&amp;"Aptos"&amp;10&amp;K000000 OFFICIAL - OFGEM USE ONLY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986A-5315-4F47-9A5D-53D4C8E0005C}">
  <dimension ref="A1:N6"/>
  <sheetViews>
    <sheetView zoomScaleNormal="100" workbookViewId="0">
      <selection activeCell="B6" sqref="B6"/>
    </sheetView>
  </sheetViews>
  <sheetFormatPr defaultColWidth="9.140625" defaultRowHeight="12.4"/>
  <cols>
    <col min="1" max="1" width="28" style="93" bestFit="1" customWidth="1"/>
    <col min="2" max="2" width="52.5703125" style="93" customWidth="1"/>
    <col min="3" max="3" width="30.140625" style="93" bestFit="1" customWidth="1"/>
    <col min="4" max="4" width="27.5703125" style="93" bestFit="1" customWidth="1"/>
    <col min="5" max="5" width="8.140625" style="93" bestFit="1" customWidth="1"/>
    <col min="6" max="15" width="12.5703125" style="93" bestFit="1" customWidth="1"/>
    <col min="16" max="17" width="25.28515625" style="93" bestFit="1" customWidth="1"/>
    <col min="18" max="19" width="12.5703125" style="93" bestFit="1" customWidth="1"/>
    <col min="20" max="20" width="9.140625" style="93"/>
    <col min="21" max="21" width="6.5703125" style="93" bestFit="1" customWidth="1"/>
    <col min="22" max="26" width="12.5703125" style="93" bestFit="1" customWidth="1"/>
    <col min="27" max="16384" width="9.140625" style="93"/>
  </cols>
  <sheetData>
    <row r="1" spans="1:14" s="159" customFormat="1" ht="56.65" customHeight="1"/>
    <row r="2" spans="1:14">
      <c r="D2" s="94"/>
    </row>
    <row r="4" spans="1:14">
      <c r="F4" s="125" t="s">
        <v>40</v>
      </c>
      <c r="G4" s="125" t="s">
        <v>40</v>
      </c>
      <c r="H4" s="125" t="s">
        <v>40</v>
      </c>
      <c r="I4" s="125" t="s">
        <v>40</v>
      </c>
      <c r="J4" s="126" t="s">
        <v>41</v>
      </c>
      <c r="K4" s="126" t="s">
        <v>41</v>
      </c>
      <c r="L4" s="126" t="s">
        <v>41</v>
      </c>
      <c r="M4" s="126" t="s">
        <v>41</v>
      </c>
      <c r="N4" s="125" t="s">
        <v>41</v>
      </c>
    </row>
    <row r="5" spans="1:14">
      <c r="A5" s="150" t="s">
        <v>43</v>
      </c>
      <c r="B5" s="150" t="s">
        <v>136</v>
      </c>
      <c r="C5" s="151" t="s">
        <v>45</v>
      </c>
      <c r="D5" s="152" t="s">
        <v>152</v>
      </c>
      <c r="E5" s="153"/>
      <c r="F5" s="95" t="s">
        <v>46</v>
      </c>
      <c r="G5" s="154" t="s">
        <v>47</v>
      </c>
      <c r="H5" s="95" t="s">
        <v>48</v>
      </c>
      <c r="I5" s="95" t="s">
        <v>49</v>
      </c>
      <c r="J5" s="95" t="s">
        <v>50</v>
      </c>
      <c r="K5" s="95" t="s">
        <v>51</v>
      </c>
      <c r="L5" s="95" t="s">
        <v>52</v>
      </c>
      <c r="M5" s="95" t="s">
        <v>53</v>
      </c>
      <c r="N5" s="95" t="s">
        <v>54</v>
      </c>
    </row>
    <row r="6" spans="1:14">
      <c r="A6" s="97" t="s">
        <v>153</v>
      </c>
      <c r="B6" s="97" t="s">
        <v>154</v>
      </c>
      <c r="C6" s="155" t="s">
        <v>155</v>
      </c>
      <c r="D6" s="120"/>
      <c r="E6" s="156"/>
      <c r="F6" s="98"/>
      <c r="G6" s="149"/>
      <c r="H6" s="98"/>
      <c r="I6" s="98"/>
      <c r="J6" s="98"/>
      <c r="K6" s="98"/>
      <c r="L6" s="98"/>
      <c r="M6" s="98"/>
      <c r="N6" s="98"/>
    </row>
  </sheetData>
  <pageMargins left="0.7" right="0.7" top="0.75" bottom="0.75" header="0.3" footer="0.3"/>
  <pageSetup orientation="portrait" r:id="rId1"/>
  <headerFooter>
    <oddHeader>&amp;C&amp;"Aptos"&amp;10&amp;K000000 OFFICIAL - OFGEM USE ONLY&amp;1#_x000D_</oddHeader>
    <oddFooter>&amp;C_x000D_&amp;1#&amp;"Aptos"&amp;10&amp;K000000 OFFICIAL - OFGEM USE ONLY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A1D1-AB5F-4EE9-9CC7-DF9B643C3D2A}">
  <dimension ref="A1:M19"/>
  <sheetViews>
    <sheetView zoomScaleNormal="100" workbookViewId="0">
      <selection activeCell="F30" sqref="F30"/>
    </sheetView>
  </sheetViews>
  <sheetFormatPr defaultColWidth="9.140625" defaultRowHeight="12.4"/>
  <cols>
    <col min="1" max="1" width="23.140625" style="93" bestFit="1" customWidth="1"/>
    <col min="2" max="2" width="49.140625" style="93" bestFit="1" customWidth="1"/>
    <col min="3" max="3" width="8.140625" style="93" bestFit="1" customWidth="1"/>
    <col min="4" max="4" width="6.5703125" style="93" bestFit="1" customWidth="1"/>
    <col min="5" max="13" width="13.42578125" style="93" bestFit="1" customWidth="1"/>
    <col min="14" max="15" width="25.28515625" style="93" bestFit="1" customWidth="1"/>
    <col min="16" max="17" width="12.5703125" style="93" bestFit="1" customWidth="1"/>
    <col min="18" max="18" width="9.140625" style="93"/>
    <col min="19" max="19" width="6.5703125" style="93" bestFit="1" customWidth="1"/>
    <col min="20" max="24" width="12.5703125" style="93" bestFit="1" customWidth="1"/>
    <col min="25" max="16384" width="9.140625" style="93"/>
  </cols>
  <sheetData>
    <row r="1" spans="1:13" s="159" customFormat="1" ht="56.65" customHeight="1"/>
    <row r="2" spans="1:13">
      <c r="B2" s="94"/>
    </row>
    <row r="3" spans="1:13">
      <c r="E3" s="125" t="s">
        <v>40</v>
      </c>
      <c r="F3" s="125" t="s">
        <v>40</v>
      </c>
      <c r="G3" s="125" t="s">
        <v>40</v>
      </c>
      <c r="H3" s="125" t="s">
        <v>40</v>
      </c>
      <c r="I3" s="126" t="s">
        <v>41</v>
      </c>
      <c r="J3" s="126" t="s">
        <v>41</v>
      </c>
      <c r="K3" s="126" t="s">
        <v>41</v>
      </c>
      <c r="L3" s="126" t="s">
        <v>41</v>
      </c>
      <c r="M3" s="126" t="s">
        <v>41</v>
      </c>
    </row>
    <row r="4" spans="1:13">
      <c r="A4" s="127" t="s">
        <v>43</v>
      </c>
      <c r="B4" s="127" t="s">
        <v>136</v>
      </c>
      <c r="C4" s="127" t="s">
        <v>45</v>
      </c>
      <c r="D4" s="128"/>
      <c r="E4" s="95" t="s">
        <v>46</v>
      </c>
      <c r="F4" s="95" t="s">
        <v>47</v>
      </c>
      <c r="G4" s="95" t="s">
        <v>48</v>
      </c>
      <c r="H4" s="95" t="s">
        <v>49</v>
      </c>
      <c r="I4" s="95" t="s">
        <v>50</v>
      </c>
      <c r="J4" s="95" t="s">
        <v>51</v>
      </c>
      <c r="K4" s="95" t="s">
        <v>52</v>
      </c>
      <c r="L4" s="95" t="s">
        <v>53</v>
      </c>
      <c r="M4" s="95" t="s">
        <v>54</v>
      </c>
    </row>
    <row r="5" spans="1:13">
      <c r="A5" s="101" t="s">
        <v>156</v>
      </c>
      <c r="B5" s="100" t="s">
        <v>157</v>
      </c>
      <c r="C5" s="147" t="s">
        <v>158</v>
      </c>
      <c r="D5" s="132"/>
      <c r="E5" s="98"/>
      <c r="F5" s="98"/>
      <c r="G5" s="98"/>
      <c r="H5" s="98"/>
      <c r="I5" s="98"/>
      <c r="J5" s="98"/>
      <c r="K5" s="98"/>
      <c r="L5" s="98"/>
      <c r="M5" s="98"/>
    </row>
    <row r="6" spans="1:13">
      <c r="A6" s="101"/>
      <c r="B6" s="100" t="s">
        <v>159</v>
      </c>
      <c r="C6" s="147" t="s">
        <v>158</v>
      </c>
      <c r="D6" s="132"/>
      <c r="E6" s="98"/>
      <c r="F6" s="98"/>
      <c r="G6" s="98"/>
      <c r="H6" s="98"/>
      <c r="I6" s="98"/>
      <c r="J6" s="98"/>
      <c r="K6" s="98"/>
      <c r="L6" s="98"/>
      <c r="M6" s="98"/>
    </row>
    <row r="7" spans="1:13">
      <c r="A7" s="101"/>
      <c r="B7" s="100" t="s">
        <v>160</v>
      </c>
      <c r="C7" s="147" t="s">
        <v>161</v>
      </c>
      <c r="D7" s="132"/>
      <c r="E7" s="98"/>
      <c r="F7" s="98"/>
      <c r="G7" s="98"/>
      <c r="H7" s="98"/>
      <c r="I7" s="98"/>
      <c r="J7" s="98"/>
      <c r="K7" s="98"/>
      <c r="L7" s="98"/>
      <c r="M7" s="98"/>
    </row>
    <row r="8" spans="1:13">
      <c r="A8" s="101"/>
      <c r="B8" s="100" t="s">
        <v>162</v>
      </c>
      <c r="C8" s="147" t="s">
        <v>158</v>
      </c>
      <c r="D8" s="132"/>
      <c r="E8" s="98"/>
      <c r="F8" s="98"/>
      <c r="G8" s="98"/>
      <c r="H8" s="98"/>
      <c r="I8" s="98"/>
      <c r="J8" s="98"/>
      <c r="K8" s="98"/>
      <c r="L8" s="98"/>
      <c r="M8" s="98"/>
    </row>
    <row r="9" spans="1:13">
      <c r="A9" s="101"/>
      <c r="B9" s="100" t="s">
        <v>163</v>
      </c>
      <c r="C9" s="147" t="s">
        <v>161</v>
      </c>
      <c r="D9" s="132"/>
      <c r="E9" s="98"/>
      <c r="F9" s="98"/>
      <c r="G9" s="98"/>
      <c r="H9" s="98"/>
      <c r="I9" s="98"/>
      <c r="J9" s="98"/>
      <c r="K9" s="98"/>
      <c r="L9" s="98"/>
      <c r="M9" s="98"/>
    </row>
    <row r="10" spans="1:13">
      <c r="A10" s="101"/>
      <c r="B10" s="148" t="s">
        <v>164</v>
      </c>
      <c r="C10" s="147" t="s">
        <v>133</v>
      </c>
      <c r="D10" s="132"/>
      <c r="E10" s="98"/>
      <c r="F10" s="98"/>
      <c r="G10" s="98"/>
      <c r="H10" s="98"/>
      <c r="I10" s="98"/>
      <c r="J10" s="98"/>
      <c r="K10" s="98"/>
      <c r="L10" s="98"/>
      <c r="M10" s="98"/>
    </row>
    <row r="11" spans="1:13" ht="24.75">
      <c r="A11" s="101"/>
      <c r="B11" s="148" t="s">
        <v>165</v>
      </c>
      <c r="C11" s="147" t="s">
        <v>161</v>
      </c>
      <c r="D11" s="132"/>
      <c r="E11" s="98"/>
      <c r="F11" s="98"/>
      <c r="G11" s="98"/>
      <c r="H11" s="98"/>
      <c r="I11" s="98"/>
      <c r="J11" s="98"/>
      <c r="K11" s="98"/>
      <c r="L11" s="98"/>
      <c r="M11" s="98"/>
    </row>
    <row r="12" spans="1:13">
      <c r="A12" s="95" t="s">
        <v>43</v>
      </c>
      <c r="B12" s="127" t="s">
        <v>136</v>
      </c>
      <c r="C12" s="127" t="s">
        <v>45</v>
      </c>
      <c r="D12" s="132"/>
      <c r="E12" s="98"/>
      <c r="F12" s="98"/>
      <c r="G12" s="98"/>
      <c r="H12" s="98"/>
      <c r="I12" s="98"/>
      <c r="J12" s="98"/>
      <c r="K12" s="98"/>
      <c r="L12" s="98"/>
      <c r="M12" s="98"/>
    </row>
    <row r="13" spans="1:13">
      <c r="A13" s="101" t="s">
        <v>166</v>
      </c>
      <c r="B13" s="100" t="s">
        <v>157</v>
      </c>
      <c r="C13" s="147" t="s">
        <v>158</v>
      </c>
      <c r="D13" s="132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3">
      <c r="A14" s="101"/>
      <c r="B14" s="100" t="s">
        <v>159</v>
      </c>
      <c r="C14" s="147" t="s">
        <v>158</v>
      </c>
      <c r="D14" s="132"/>
      <c r="E14" s="98"/>
      <c r="F14" s="98"/>
      <c r="G14" s="98"/>
      <c r="H14" s="98"/>
      <c r="I14" s="98"/>
      <c r="J14" s="98"/>
      <c r="K14" s="98"/>
      <c r="L14" s="98"/>
      <c r="M14" s="98"/>
    </row>
    <row r="15" spans="1:13">
      <c r="A15" s="101"/>
      <c r="B15" s="100" t="s">
        <v>160</v>
      </c>
      <c r="C15" s="147" t="s">
        <v>161</v>
      </c>
      <c r="E15" s="98"/>
      <c r="F15" s="98"/>
      <c r="G15" s="98"/>
      <c r="H15" s="98"/>
      <c r="I15" s="98"/>
      <c r="J15" s="98"/>
      <c r="K15" s="98"/>
      <c r="L15" s="98"/>
      <c r="M15" s="98"/>
    </row>
    <row r="16" spans="1:13">
      <c r="A16" s="101"/>
      <c r="B16" s="100" t="s">
        <v>162</v>
      </c>
      <c r="C16" s="147" t="s">
        <v>158</v>
      </c>
      <c r="E16" s="98"/>
      <c r="F16" s="98"/>
      <c r="G16" s="98"/>
      <c r="H16" s="98"/>
      <c r="I16" s="98"/>
      <c r="J16" s="98"/>
      <c r="K16" s="98"/>
      <c r="L16" s="98"/>
      <c r="M16" s="98"/>
    </row>
    <row r="17" spans="1:13">
      <c r="A17" s="101"/>
      <c r="B17" s="100" t="s">
        <v>163</v>
      </c>
      <c r="C17" s="147" t="s">
        <v>161</v>
      </c>
      <c r="E17" s="98"/>
      <c r="F17" s="98"/>
      <c r="G17" s="98"/>
      <c r="H17" s="98"/>
      <c r="I17" s="98"/>
      <c r="J17" s="98"/>
      <c r="K17" s="98"/>
      <c r="L17" s="98"/>
      <c r="M17" s="98"/>
    </row>
    <row r="18" spans="1:13">
      <c r="A18" s="101"/>
      <c r="B18" s="148" t="s">
        <v>167</v>
      </c>
      <c r="C18" s="147" t="s">
        <v>133</v>
      </c>
      <c r="E18" s="98"/>
      <c r="F18" s="98"/>
      <c r="G18" s="98"/>
      <c r="H18" s="98"/>
      <c r="I18" s="98"/>
      <c r="J18" s="98"/>
      <c r="K18" s="98"/>
      <c r="L18" s="98"/>
      <c r="M18" s="98"/>
    </row>
    <row r="19" spans="1:13" ht="24.75">
      <c r="A19" s="101"/>
      <c r="B19" s="148" t="s">
        <v>165</v>
      </c>
      <c r="C19" s="147" t="s">
        <v>161</v>
      </c>
      <c r="E19" s="98"/>
      <c r="F19" s="98"/>
      <c r="G19" s="98"/>
      <c r="H19" s="98"/>
      <c r="I19" s="98"/>
      <c r="J19" s="98"/>
      <c r="K19" s="98"/>
      <c r="L19" s="98"/>
      <c r="M19" s="98"/>
    </row>
  </sheetData>
  <pageMargins left="0.7" right="0.7" top="0.75" bottom="0.75" header="0.3" footer="0.3"/>
  <pageSetup orientation="portrait" r:id="rId1"/>
  <headerFooter>
    <oddHeader>&amp;C&amp;"Aptos"&amp;10&amp;K000000 OFFICIAL - OFGEM USE ONLY&amp;1#_x000D_</oddHeader>
    <oddFooter>&amp;C_x000D_&amp;1#&amp;"Aptos"&amp;10&amp;K000000 OFFICIAL - OFGEM USE ONLY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16A2-9A12-4655-86FD-1E636D4DBD19}">
  <dimension ref="A1:M22"/>
  <sheetViews>
    <sheetView zoomScaleNormal="100" workbookViewId="0">
      <selection activeCell="B12" sqref="B12"/>
    </sheetView>
  </sheetViews>
  <sheetFormatPr defaultColWidth="9.140625" defaultRowHeight="12.4"/>
  <cols>
    <col min="1" max="1" width="27.42578125" style="93" bestFit="1" customWidth="1"/>
    <col min="2" max="2" width="43.5703125" style="93" bestFit="1" customWidth="1"/>
    <col min="3" max="4" width="8.140625" style="93" bestFit="1" customWidth="1"/>
    <col min="5" max="13" width="13.42578125" style="93" bestFit="1" customWidth="1"/>
    <col min="14" max="14" width="12.5703125" style="93" bestFit="1" customWidth="1"/>
    <col min="15" max="16" width="25.28515625" style="93" bestFit="1" customWidth="1"/>
    <col min="17" max="18" width="12.5703125" style="93" bestFit="1" customWidth="1"/>
    <col min="19" max="19" width="9.140625" style="93"/>
    <col min="20" max="20" width="6.5703125" style="93" bestFit="1" customWidth="1"/>
    <col min="21" max="25" width="12.5703125" style="93" bestFit="1" customWidth="1"/>
    <col min="26" max="16384" width="9.140625" style="93"/>
  </cols>
  <sheetData>
    <row r="1" spans="1:13" s="159" customFormat="1" ht="56.65" customHeight="1"/>
    <row r="2" spans="1:13">
      <c r="C2" s="94"/>
    </row>
    <row r="3" spans="1:13">
      <c r="E3" s="125" t="s">
        <v>40</v>
      </c>
      <c r="F3" s="125" t="s">
        <v>40</v>
      </c>
      <c r="G3" s="125" t="s">
        <v>40</v>
      </c>
      <c r="H3" s="125" t="s">
        <v>40</v>
      </c>
      <c r="I3" s="125" t="s">
        <v>41</v>
      </c>
      <c r="J3" s="125" t="s">
        <v>41</v>
      </c>
      <c r="K3" s="125" t="s">
        <v>41</v>
      </c>
      <c r="L3" s="125" t="s">
        <v>41</v>
      </c>
      <c r="M3" s="125" t="s">
        <v>41</v>
      </c>
    </row>
    <row r="4" spans="1:13">
      <c r="A4" s="127" t="s">
        <v>43</v>
      </c>
      <c r="B4" s="127" t="s">
        <v>136</v>
      </c>
      <c r="C4" s="127" t="s">
        <v>45</v>
      </c>
      <c r="E4" s="95" t="s">
        <v>46</v>
      </c>
      <c r="F4" s="95" t="s">
        <v>47</v>
      </c>
      <c r="G4" s="95" t="s">
        <v>48</v>
      </c>
      <c r="H4" s="95" t="s">
        <v>49</v>
      </c>
      <c r="I4" s="95" t="s">
        <v>50</v>
      </c>
      <c r="J4" s="95" t="s">
        <v>51</v>
      </c>
      <c r="K4" s="95" t="s">
        <v>52</v>
      </c>
      <c r="L4" s="95" t="s">
        <v>53</v>
      </c>
      <c r="M4" s="95" t="s">
        <v>54</v>
      </c>
    </row>
    <row r="5" spans="1:13">
      <c r="A5" s="101" t="s">
        <v>168</v>
      </c>
      <c r="B5" s="130" t="s">
        <v>169</v>
      </c>
      <c r="C5" s="147" t="s">
        <v>133</v>
      </c>
      <c r="E5" s="98"/>
      <c r="F5" s="149"/>
      <c r="G5" s="98"/>
      <c r="H5" s="98"/>
      <c r="I5" s="98"/>
      <c r="J5" s="98"/>
      <c r="K5" s="98"/>
      <c r="L5" s="98"/>
      <c r="M5" s="98"/>
    </row>
    <row r="6" spans="1:13">
      <c r="A6" s="101"/>
      <c r="B6" s="130" t="s">
        <v>170</v>
      </c>
      <c r="C6" s="147" t="s">
        <v>158</v>
      </c>
      <c r="E6" s="98"/>
      <c r="F6" s="149"/>
      <c r="G6" s="98"/>
      <c r="H6" s="98"/>
      <c r="I6" s="98"/>
      <c r="J6" s="98"/>
      <c r="K6" s="98"/>
      <c r="L6" s="98"/>
      <c r="M6" s="98"/>
    </row>
    <row r="7" spans="1:13">
      <c r="A7" s="101"/>
      <c r="B7" s="130" t="s">
        <v>171</v>
      </c>
      <c r="C7" s="147" t="s">
        <v>161</v>
      </c>
      <c r="E7" s="98"/>
      <c r="F7" s="149"/>
      <c r="G7" s="98"/>
      <c r="H7" s="98"/>
      <c r="I7" s="98"/>
      <c r="J7" s="98"/>
      <c r="K7" s="98"/>
      <c r="L7" s="98"/>
      <c r="M7" s="98"/>
    </row>
    <row r="8" spans="1:13">
      <c r="A8" s="101"/>
      <c r="B8" s="135" t="s">
        <v>172</v>
      </c>
      <c r="C8" s="147" t="s">
        <v>94</v>
      </c>
      <c r="E8" s="98"/>
      <c r="F8" s="149"/>
      <c r="G8" s="98"/>
      <c r="H8" s="98"/>
      <c r="I8" s="98"/>
      <c r="J8" s="98"/>
      <c r="K8" s="98"/>
      <c r="L8" s="98"/>
      <c r="M8" s="98"/>
    </row>
    <row r="10" spans="1:13">
      <c r="E10" s="125" t="s">
        <v>40</v>
      </c>
      <c r="F10" s="125" t="s">
        <v>40</v>
      </c>
      <c r="G10" s="125" t="s">
        <v>40</v>
      </c>
      <c r="H10" s="125" t="s">
        <v>40</v>
      </c>
      <c r="I10" s="125" t="s">
        <v>41</v>
      </c>
      <c r="J10" s="125" t="s">
        <v>41</v>
      </c>
      <c r="K10" s="125" t="s">
        <v>41</v>
      </c>
      <c r="L10" s="125" t="s">
        <v>41</v>
      </c>
      <c r="M10" s="125" t="s">
        <v>41</v>
      </c>
    </row>
    <row r="11" spans="1:13">
      <c r="A11" s="127" t="s">
        <v>43</v>
      </c>
      <c r="B11" s="127" t="s">
        <v>136</v>
      </c>
      <c r="C11" s="127" t="s">
        <v>45</v>
      </c>
      <c r="E11" s="95" t="s">
        <v>46</v>
      </c>
      <c r="F11" s="95" t="s">
        <v>47</v>
      </c>
      <c r="G11" s="95" t="s">
        <v>48</v>
      </c>
      <c r="H11" s="95" t="s">
        <v>49</v>
      </c>
      <c r="I11" s="95" t="s">
        <v>50</v>
      </c>
      <c r="J11" s="95" t="s">
        <v>51</v>
      </c>
      <c r="K11" s="95" t="s">
        <v>52</v>
      </c>
      <c r="L11" s="95" t="s">
        <v>53</v>
      </c>
      <c r="M11" s="95" t="s">
        <v>54</v>
      </c>
    </row>
    <row r="12" spans="1:13">
      <c r="A12" s="101" t="s">
        <v>173</v>
      </c>
      <c r="B12" s="181" t="s">
        <v>174</v>
      </c>
      <c r="C12" s="147" t="s">
        <v>94</v>
      </c>
      <c r="E12" s="98"/>
      <c r="F12" s="149"/>
      <c r="G12" s="98"/>
      <c r="H12" s="98"/>
      <c r="I12" s="98"/>
      <c r="J12" s="98"/>
      <c r="K12" s="98"/>
      <c r="L12" s="98"/>
      <c r="M12" s="98"/>
    </row>
    <row r="13" spans="1:13">
      <c r="A13" s="101"/>
      <c r="B13" s="181" t="s">
        <v>174</v>
      </c>
      <c r="C13" s="147" t="s">
        <v>94</v>
      </c>
      <c r="E13" s="98"/>
      <c r="F13" s="149"/>
      <c r="G13" s="98"/>
      <c r="H13" s="98"/>
      <c r="I13" s="98"/>
      <c r="J13" s="98"/>
      <c r="K13" s="98"/>
      <c r="L13" s="98"/>
      <c r="M13" s="98"/>
    </row>
    <row r="14" spans="1:13">
      <c r="A14" s="101"/>
      <c r="B14" s="181" t="s">
        <v>174</v>
      </c>
      <c r="C14" s="147" t="s">
        <v>94</v>
      </c>
      <c r="E14" s="98"/>
      <c r="F14" s="149"/>
      <c r="G14" s="98"/>
      <c r="H14" s="98"/>
      <c r="I14" s="98"/>
      <c r="J14" s="98"/>
      <c r="K14" s="98"/>
      <c r="L14" s="98"/>
      <c r="M14" s="98"/>
    </row>
    <row r="15" spans="1:13">
      <c r="A15" s="101"/>
      <c r="B15" s="181" t="s">
        <v>174</v>
      </c>
      <c r="C15" s="147" t="s">
        <v>94</v>
      </c>
      <c r="E15" s="98"/>
      <c r="F15" s="149"/>
      <c r="G15" s="98"/>
      <c r="H15" s="98"/>
      <c r="I15" s="98"/>
      <c r="J15" s="98"/>
      <c r="K15" s="98"/>
      <c r="L15" s="98"/>
      <c r="M15" s="98"/>
    </row>
    <row r="17" spans="1:13">
      <c r="E17" s="125" t="s">
        <v>40</v>
      </c>
      <c r="F17" s="125" t="s">
        <v>40</v>
      </c>
      <c r="G17" s="125" t="s">
        <v>40</v>
      </c>
      <c r="H17" s="125" t="s">
        <v>40</v>
      </c>
      <c r="I17" s="125" t="s">
        <v>41</v>
      </c>
      <c r="J17" s="125" t="s">
        <v>41</v>
      </c>
      <c r="K17" s="125" t="s">
        <v>41</v>
      </c>
      <c r="L17" s="125" t="s">
        <v>41</v>
      </c>
      <c r="M17" s="125" t="s">
        <v>41</v>
      </c>
    </row>
    <row r="18" spans="1:13">
      <c r="A18" s="127" t="s">
        <v>43</v>
      </c>
      <c r="B18" s="127" t="s">
        <v>136</v>
      </c>
      <c r="C18" s="127" t="s">
        <v>45</v>
      </c>
      <c r="E18" s="95" t="s">
        <v>46</v>
      </c>
      <c r="F18" s="95" t="s">
        <v>47</v>
      </c>
      <c r="G18" s="95" t="s">
        <v>48</v>
      </c>
      <c r="H18" s="95" t="s">
        <v>49</v>
      </c>
      <c r="I18" s="95" t="s">
        <v>50</v>
      </c>
      <c r="J18" s="95" t="s">
        <v>51</v>
      </c>
      <c r="K18" s="95" t="s">
        <v>52</v>
      </c>
      <c r="L18" s="95" t="s">
        <v>53</v>
      </c>
      <c r="M18" s="95" t="s">
        <v>54</v>
      </c>
    </row>
    <row r="19" spans="1:13">
      <c r="A19" s="101" t="s">
        <v>175</v>
      </c>
      <c r="B19" s="181" t="s">
        <v>176</v>
      </c>
      <c r="C19" s="147" t="s">
        <v>94</v>
      </c>
      <c r="E19" s="98"/>
      <c r="F19" s="149"/>
      <c r="G19" s="98"/>
      <c r="H19" s="98"/>
      <c r="I19" s="98"/>
      <c r="J19" s="98"/>
      <c r="K19" s="98"/>
      <c r="L19" s="98"/>
      <c r="M19" s="98"/>
    </row>
    <row r="20" spans="1:13">
      <c r="A20" s="101"/>
      <c r="B20" s="181" t="s">
        <v>176</v>
      </c>
      <c r="C20" s="147" t="s">
        <v>94</v>
      </c>
      <c r="E20" s="98"/>
      <c r="F20" s="149"/>
      <c r="G20" s="98"/>
      <c r="H20" s="98"/>
      <c r="I20" s="98"/>
      <c r="J20" s="98"/>
      <c r="K20" s="98"/>
      <c r="L20" s="98"/>
      <c r="M20" s="98"/>
    </row>
    <row r="21" spans="1:13">
      <c r="A21" s="101"/>
      <c r="B21" s="181" t="s">
        <v>176</v>
      </c>
      <c r="C21" s="147" t="s">
        <v>94</v>
      </c>
      <c r="E21" s="98"/>
      <c r="F21" s="149"/>
      <c r="G21" s="98"/>
      <c r="H21" s="98"/>
      <c r="I21" s="98"/>
      <c r="J21" s="98"/>
      <c r="K21" s="98"/>
      <c r="L21" s="98"/>
      <c r="M21" s="98"/>
    </row>
    <row r="22" spans="1:13">
      <c r="A22" s="101"/>
      <c r="B22" s="181" t="s">
        <v>176</v>
      </c>
      <c r="C22" s="147" t="s">
        <v>94</v>
      </c>
      <c r="E22" s="98"/>
      <c r="F22" s="149"/>
      <c r="G22" s="98"/>
      <c r="H22" s="98"/>
      <c r="I22" s="98"/>
      <c r="J22" s="98"/>
      <c r="K22" s="98"/>
      <c r="L22" s="98"/>
      <c r="M22" s="98"/>
    </row>
  </sheetData>
  <pageMargins left="0.7" right="0.7" top="0.75" bottom="0.75" header="0.3" footer="0.3"/>
  <pageSetup orientation="portrait" r:id="rId1"/>
  <headerFooter>
    <oddHeader>&amp;C&amp;"Aptos"&amp;10&amp;K000000 OFFICIAL - OFGEM USE ONLY&amp;1#_x000D_</oddHeader>
    <oddFooter>&amp;C_x000D_&amp;1#&amp;"Aptos"&amp;10&amp;K000000 OFFICIAL - OFGEM USE 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TaxCatchAll xmlns="d66eba0d-a2b9-4833-9603-ab5d8f45883c" xsi:nil="true"/>
    <PublicationRequestID xmlns="3ffacce4-957f-4f0a-910f-9efe2ecf512c">3015</PublicationRequestID>
    <DocumentTitle xmlns="3ffacce4-957f-4f0a-910f-9efe2ecf512c">Environmental Reporting Guidance KPI Table</DocumentTitle>
    <DocumentRank xmlns="3ffacce4-957f-4f0a-910f-9efe2ecf512c">Main</DocumentRa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defaultValue">
  <element uid="id_classification_nonbusiness" value=""/>
  <element uid="eaadb568-f939-47e9-ab90-f00bdd47735e" value=""/>
</sisl>
</file>

<file path=customXml/itemProps1.xml><?xml version="1.0" encoding="utf-8"?>
<ds:datastoreItem xmlns:ds="http://schemas.openxmlformats.org/officeDocument/2006/customXml" ds:itemID="{8E87B6F1-ACC6-4013-850A-072328141139}"/>
</file>

<file path=customXml/itemProps2.xml><?xml version="1.0" encoding="utf-8"?>
<ds:datastoreItem xmlns:ds="http://schemas.openxmlformats.org/officeDocument/2006/customXml" ds:itemID="{D97C444C-FD18-41FB-A540-4F8F425CADD8}"/>
</file>

<file path=customXml/itemProps3.xml><?xml version="1.0" encoding="utf-8"?>
<ds:datastoreItem xmlns:ds="http://schemas.openxmlformats.org/officeDocument/2006/customXml" ds:itemID="{36B58FFF-7222-4D47-A08C-550A1AF8FCA3}"/>
</file>

<file path=customXml/itemProps4.xml><?xml version="1.0" encoding="utf-8"?>
<ds:datastoreItem xmlns:ds="http://schemas.openxmlformats.org/officeDocument/2006/customXml" ds:itemID="{CD53FC45-B08B-4E15-9749-7DE2791B23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Ofgem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Eliot Leonard</dc:creator>
  <cp:keywords/>
  <dc:description/>
  <cp:lastModifiedBy/>
  <cp:revision/>
  <dcterms:created xsi:type="dcterms:W3CDTF">2024-03-18T09:52:23Z</dcterms:created>
  <dcterms:modified xsi:type="dcterms:W3CDTF">2026-03-31T17:22:47Z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c3e78c4d-42b7-4028-8a10-8bd3f92265a5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policy="973096ae-7329-4b3b-9368-47aeba6959e1" origin="defaultValue" xmlns="http://www.boldonj</vt:lpwstr>
  </property>
  <property fmtid="{D5CDD505-2E9C-101B-9397-08002B2CF9AE}" pid="4" name="bjDocumentLabelXML-0">
    <vt:lpwstr>ames.com/2008/01/sie/internal/label"&gt;&lt;element uid="id_classification_nonbusiness" value="" /&gt;&lt;element uid="eaadb568-f939-47e9-ab90-f00bdd47735e" value="" /&gt;&lt;/sisl&gt;</vt:lpwstr>
  </property>
  <property fmtid="{D5CDD505-2E9C-101B-9397-08002B2CF9AE}" pid="5" name="bjDocumentSecurityLabel">
    <vt:lpwstr>OFFICIAL Internal Only</vt:lpwstr>
  </property>
  <property fmtid="{D5CDD505-2E9C-101B-9397-08002B2CF9AE}" pid="6" name="bjSaver">
    <vt:lpwstr>9cKiw4Eeq8Pfe52wpppO64abf77Z0YWc</vt:lpwstr>
  </property>
  <property fmtid="{D5CDD505-2E9C-101B-9397-08002B2CF9AE}" pid="7" name="bjClsUserRVM">
    <vt:lpwstr>[]</vt:lpwstr>
  </property>
  <property fmtid="{D5CDD505-2E9C-101B-9397-08002B2CF9AE}" pid="8" name="bjCentreHeaderLabel-first">
    <vt:lpwstr>&amp;"Verdana,Regular"&amp;10&amp;K000000Internal Only</vt:lpwstr>
  </property>
  <property fmtid="{D5CDD505-2E9C-101B-9397-08002B2CF9AE}" pid="9" name="bjCentreFooterLabel-first">
    <vt:lpwstr>&amp;"Verdana,Regular"&amp;10&amp;K000000Internal Only</vt:lpwstr>
  </property>
  <property fmtid="{D5CDD505-2E9C-101B-9397-08002B2CF9AE}" pid="10" name="bjCentreHeaderLabel-even">
    <vt:lpwstr>&amp;"Verdana,Regular"&amp;10&amp;K000000Internal Only</vt:lpwstr>
  </property>
  <property fmtid="{D5CDD505-2E9C-101B-9397-08002B2CF9AE}" pid="11" name="bjCentreFooterLabel-even">
    <vt:lpwstr>&amp;"Verdana,Regular"&amp;10&amp;K000000Internal Only</vt:lpwstr>
  </property>
  <property fmtid="{D5CDD505-2E9C-101B-9397-08002B2CF9AE}" pid="12" name="bjCentreHeaderLabel">
    <vt:lpwstr>&amp;"Verdana,Regular"&amp;10&amp;K000000Internal Only</vt:lpwstr>
  </property>
  <property fmtid="{D5CDD505-2E9C-101B-9397-08002B2CF9AE}" pid="13" name="bjCentreFooterLabel">
    <vt:lpwstr>&amp;"Verdana,Regular"&amp;10&amp;K000000Internal Only</vt:lpwstr>
  </property>
  <property fmtid="{D5CDD505-2E9C-101B-9397-08002B2CF9AE}" pid="14" name="ContentTypeId">
    <vt:lpwstr>0x010100D7C6947C0F765F428416B2828D309B65</vt:lpwstr>
  </property>
  <property fmtid="{D5CDD505-2E9C-101B-9397-08002B2CF9AE}" pid="15" name="MediaServiceImageTags">
    <vt:lpwstr/>
  </property>
  <property fmtid="{D5CDD505-2E9C-101B-9397-08002B2CF9AE}" pid="16" name="MSIP_Label_b9fc2afb-403a-4b65-846c-b297f9e8e2ca_Enabled">
    <vt:lpwstr>true</vt:lpwstr>
  </property>
  <property fmtid="{D5CDD505-2E9C-101B-9397-08002B2CF9AE}" pid="17" name="MSIP_Label_b9fc2afb-403a-4b65-846c-b297f9e8e2ca_SetDate">
    <vt:lpwstr>2025-10-07T11:13:10Z</vt:lpwstr>
  </property>
  <property fmtid="{D5CDD505-2E9C-101B-9397-08002B2CF9AE}" pid="18" name="MSIP_Label_b9fc2afb-403a-4b65-846c-b297f9e8e2ca_Method">
    <vt:lpwstr>Privileged</vt:lpwstr>
  </property>
  <property fmtid="{D5CDD505-2E9C-101B-9397-08002B2CF9AE}" pid="19" name="MSIP_Label_b9fc2afb-403a-4b65-846c-b297f9e8e2ca_Name">
    <vt:lpwstr>OFFICIAL - [OFGEM] USE ONLY</vt:lpwstr>
  </property>
  <property fmtid="{D5CDD505-2E9C-101B-9397-08002B2CF9AE}" pid="20" name="MSIP_Label_b9fc2afb-403a-4b65-846c-b297f9e8e2ca_SiteId">
    <vt:lpwstr>185562ad-39bc-4840-8e40-be6216340c52</vt:lpwstr>
  </property>
  <property fmtid="{D5CDD505-2E9C-101B-9397-08002B2CF9AE}" pid="21" name="MSIP_Label_b9fc2afb-403a-4b65-846c-b297f9e8e2ca_ActionId">
    <vt:lpwstr>52b2736c-3894-4a87-99ea-54e6bdfccd09</vt:lpwstr>
  </property>
  <property fmtid="{D5CDD505-2E9C-101B-9397-08002B2CF9AE}" pid="22" name="MSIP_Label_b9fc2afb-403a-4b65-846c-b297f9e8e2ca_ContentBits">
    <vt:lpwstr>3</vt:lpwstr>
  </property>
  <property fmtid="{D5CDD505-2E9C-101B-9397-08002B2CF9AE}" pid="23" name="MSIP_Label_b9fc2afb-403a-4b65-846c-b297f9e8e2ca_Tag">
    <vt:lpwstr>10, 0, 1, 1</vt:lpwstr>
  </property>
</Properties>
</file>