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9.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1.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2.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3.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4.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filterPrivacy="1" codeName="ThisWorkbook"/>
  <xr:revisionPtr revIDLastSave="0" documentId="8_{A87E26F1-0CDD-446D-9E05-311293DF3E7E}" xr6:coauthVersionLast="47" xr6:coauthVersionMax="47" xr10:uidLastSave="{00000000-0000-0000-0000-000000000000}"/>
  <bookViews>
    <workbookView xWindow="6570" yWindow="-16320" windowWidth="29040" windowHeight="15720" tabRatio="872" xr2:uid="{00000000-000D-0000-FFFF-FFFF00000000}"/>
  </bookViews>
  <sheets>
    <sheet name="Information" sheetId="1" r:id="rId1"/>
    <sheet name="Dataset" sheetId="2" r:id="rId2"/>
    <sheet name="Highlights page" sheetId="11" r:id="rId3"/>
    <sheet name="Fig 2.1" sheetId="12" r:id="rId4"/>
    <sheet name="Fig 2.2" sheetId="14" r:id="rId5"/>
    <sheet name="Fig 2.3" sheetId="15" r:id="rId6"/>
    <sheet name="Fig 2.4" sheetId="16" r:id="rId7"/>
    <sheet name="Fig 2.5" sheetId="17" r:id="rId8"/>
    <sheet name="Fig 2.6" sheetId="18" r:id="rId9"/>
    <sheet name="Fig 2.7" sheetId="19" r:id="rId10"/>
    <sheet name="Fig 4.1" sheetId="20" r:id="rId11"/>
    <sheet name="Fig 4.2" sheetId="21" r:id="rId12"/>
    <sheet name="Fig 4.3" sheetId="22" r:id="rId13"/>
    <sheet name="Fig 4.4" sheetId="23" r:id="rId14"/>
    <sheet name="Fig 4.5 " sheetId="25" r:id="rId15"/>
    <sheet name="Fig 4.6 " sheetId="26" r:id="rId16"/>
    <sheet name="Fig 4.7" sheetId="27" r:id="rId17"/>
    <sheet name="Fig 4.8 " sheetId="28" r:id="rId18"/>
    <sheet name="Fig 4.9" sheetId="29" r:id="rId19"/>
    <sheet name="Fig 4.10" sheetId="45" r:id="rId20"/>
    <sheet name="Fig 4.11 " sheetId="31" r:id="rId21"/>
    <sheet name="Fig 4.12" sheetId="32" r:id="rId22"/>
    <sheet name="Fig 4.13" sheetId="44" r:id="rId23"/>
    <sheet name="Fig 4.14" sheetId="47" r:id="rId24"/>
    <sheet name="Fig 4.15" sheetId="48" r:id="rId25"/>
    <sheet name="Fig 4.16" sheetId="49" r:id="rId26"/>
    <sheet name="Fig A2.1" sheetId="33" r:id="rId27"/>
    <sheet name="Fig A2.4" sheetId="34" r:id="rId28"/>
    <sheet name="Fig A4.3" sheetId="35" r:id="rId29"/>
    <sheet name="Fig A4.6" sheetId="37" r:id="rId30"/>
    <sheet name="Fig A4.7" sheetId="38" r:id="rId31"/>
    <sheet name="Fig A4.8" sheetId="39" r:id="rId32"/>
    <sheet name="Fig A4.11" sheetId="41" r:id="rId33"/>
  </sheets>
  <definedNames>
    <definedName name="_xlnm._FilterDatabase" localSheetId="1" hidden="1">Dataset!$B$7:$M$252</definedName>
    <definedName name="_xlnm._FilterDatabase" localSheetId="6" hidden="1">'Fig 2.4'!$B$39:$E$46</definedName>
    <definedName name="_xlnm._FilterDatabase" localSheetId="26" hidden="1">'Fig A2.1'!$B$10:$E$51</definedName>
    <definedName name="_xlnm._FilterDatabase" localSheetId="32" hidden="1">'Fig A4.11'!$B$10:$D$43</definedName>
    <definedName name="_xlnm._FilterDatabase" localSheetId="31" hidden="1">'Fig A4.8'!$B$10:$D$21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26" l="1"/>
  <c r="C50" i="26"/>
  <c r="C33" i="49" l="1"/>
  <c r="D32" i="49" s="1"/>
  <c r="D31" i="49"/>
  <c r="C36" i="48"/>
  <c r="D35" i="48" s="1"/>
  <c r="D40" i="47"/>
  <c r="C40" i="47"/>
  <c r="E39" i="47"/>
  <c r="E38" i="47"/>
  <c r="E37" i="47"/>
  <c r="C48" i="31"/>
  <c r="D48" i="31"/>
  <c r="E46" i="28"/>
  <c r="D47" i="27"/>
  <c r="C47" i="27"/>
  <c r="C41" i="19"/>
  <c r="C40" i="19"/>
  <c r="C39" i="19"/>
  <c r="C38" i="19"/>
  <c r="C42" i="19"/>
  <c r="I40" i="17"/>
  <c r="C36" i="11"/>
  <c r="D35" i="11" s="1"/>
  <c r="D45" i="22"/>
  <c r="C37" i="32"/>
  <c r="D32" i="32" s="1"/>
  <c r="D34" i="44"/>
  <c r="D33" i="44"/>
  <c r="D36" i="32" l="1"/>
  <c r="D35" i="32"/>
  <c r="E40" i="47"/>
  <c r="D34" i="32"/>
  <c r="D33" i="32"/>
  <c r="J37" i="17"/>
  <c r="C33" i="45" l="1"/>
  <c r="D31" i="45" s="1"/>
  <c r="J39" i="17"/>
  <c r="J38" i="17"/>
  <c r="C12" i="15"/>
  <c r="C36" i="44"/>
  <c r="D32" i="44" s="1"/>
  <c r="C33" i="29"/>
  <c r="D32" i="29" s="1"/>
  <c r="E47" i="31"/>
  <c r="E46" i="31"/>
  <c r="E45" i="31"/>
  <c r="E44" i="31"/>
  <c r="E43" i="31"/>
  <c r="E42" i="31"/>
  <c r="E41" i="31"/>
  <c r="E40" i="31"/>
  <c r="E38" i="22"/>
  <c r="E47" i="28"/>
  <c r="E45" i="28"/>
  <c r="E44" i="28"/>
  <c r="E43" i="28"/>
  <c r="E42" i="28"/>
  <c r="E41" i="28"/>
  <c r="E40" i="28"/>
  <c r="E39" i="28"/>
  <c r="C36" i="23"/>
  <c r="E44" i="22"/>
  <c r="E43" i="22"/>
  <c r="E42" i="22"/>
  <c r="E41" i="22"/>
  <c r="E40" i="22"/>
  <c r="E39" i="22"/>
  <c r="D47" i="21"/>
  <c r="C47" i="21"/>
  <c r="C40" i="20"/>
  <c r="D40" i="20"/>
  <c r="H40" i="17"/>
  <c r="D33" i="11"/>
  <c r="E48" i="31" l="1"/>
  <c r="E48" i="28"/>
  <c r="J40" i="17"/>
  <c r="D32" i="11"/>
  <c r="E45" i="22"/>
  <c r="D35" i="44"/>
  <c r="D32" i="45"/>
  <c r="D35" i="23"/>
  <c r="D34" i="23"/>
  <c r="D33" i="23"/>
  <c r="D32" i="23"/>
  <c r="D31" i="23"/>
  <c r="D31" i="29"/>
  <c r="D48" i="28"/>
  <c r="C48" i="28"/>
  <c r="C34" i="25"/>
  <c r="D32" i="25" s="1"/>
  <c r="C45" i="22"/>
  <c r="E40" i="17"/>
  <c r="F40" i="17"/>
  <c r="D40" i="17"/>
  <c r="G40" i="17"/>
  <c r="C40" i="17"/>
  <c r="C39" i="14"/>
  <c r="D36" i="14" s="1"/>
  <c r="D34" i="11"/>
  <c r="D31" i="25" l="1"/>
  <c r="D33" i="25"/>
  <c r="D37" i="14"/>
  <c r="D38" i="14"/>
</calcChain>
</file>

<file path=xl/sharedStrings.xml><?xml version="1.0" encoding="utf-8"?>
<sst xmlns="http://schemas.openxmlformats.org/spreadsheetml/2006/main" count="3288" uniqueCount="513">
  <si>
    <t>Supplier Performance Report (SPR) January to June 2025 - Dataset</t>
  </si>
  <si>
    <t>Version Control</t>
  </si>
  <si>
    <t>Date Published</t>
  </si>
  <si>
    <t>Changes</t>
  </si>
  <si>
    <t>This workbook provides access to the figures used to produce the charts and tables that feature in the January to June 2025 SPR.</t>
  </si>
  <si>
    <t>v1.0</t>
  </si>
  <si>
    <t>This data should be read in conjunction with the information presented in the report published on the Ofgem website.</t>
  </si>
  <si>
    <t>Contents</t>
  </si>
  <si>
    <t>Dataset</t>
  </si>
  <si>
    <t>Highlights page</t>
  </si>
  <si>
    <t>The worst performing suppliers</t>
  </si>
  <si>
    <t>Figure 2.1: ‘Major’ incidents by supplier - January to June 2025</t>
  </si>
  <si>
    <t>Figure 2.2: ‘Major’ incidents by type - January to June 2025</t>
  </si>
  <si>
    <t>Figure 2.3: ‘Major’ incidents by period since July 2023</t>
  </si>
  <si>
    <t>Figure 2.4: ‘Major’ incidents by supplier since July 2023</t>
  </si>
  <si>
    <t>Figure 2.5: ‘Major’ incidents by scheme and type since July 2023</t>
  </si>
  <si>
    <t>Figure 2.6: ‘Minor’ incidents top 5 suppliers – January to June 2025</t>
  </si>
  <si>
    <t>Figure 2.7: ‘Minor’ incidents top 5 suppliers since July 2023</t>
  </si>
  <si>
    <t>All non-compliances – Jan to Jun 2025</t>
  </si>
  <si>
    <t>Figure 4.1: Total non-compliance incidents - by type</t>
  </si>
  <si>
    <t>Figure 4.2: Total non-compliance incidents - by scheme</t>
  </si>
  <si>
    <t>Figure 4.3: Data incidents – by supplier</t>
  </si>
  <si>
    <t>Figure 4.4: Data incidents - by scheme</t>
  </si>
  <si>
    <t xml:space="preserve">Figure 4.5: Data incidents - by type </t>
  </si>
  <si>
    <t xml:space="preserve">Figure 4.6: FIT – ‘Administrative error’ CFR incidents – by supplier </t>
  </si>
  <si>
    <t xml:space="preserve">Figure 4.7: FIT – ‘Eligibility error’ CFR incidents – by supplier </t>
  </si>
  <si>
    <t>Figure 4.8: Payment non-compliances – by supplier</t>
  </si>
  <si>
    <t>Figure 4.9: Payment non-compliances – by scheme</t>
  </si>
  <si>
    <t>Figure 4.10: Payment non-compliances – by type</t>
  </si>
  <si>
    <t>Figure 4.11: Scheme engagement incidents - by supplier</t>
  </si>
  <si>
    <t>Figure 4.12: Scheme engagement non-compliances – by scheme</t>
  </si>
  <si>
    <t xml:space="preserve">Figure 4.13: Scheme engagement non-compliances – by type </t>
  </si>
  <si>
    <t>Figure 4.14: Audit Incidents - by supplier</t>
  </si>
  <si>
    <t>Figure 4.15: Audit Incidents - by scheme</t>
  </si>
  <si>
    <t>Figure 4.16: Audit Incidents - by type</t>
  </si>
  <si>
    <t>Appendix</t>
  </si>
  <si>
    <t>Figure A2.1: ‘Major’ incidents by supplier January to June 2025</t>
  </si>
  <si>
    <t>Figure A2.4: ‘Major’ incidents by supplier since July 2023</t>
  </si>
  <si>
    <t>Figure A4.3: Data incidents – by supplier</t>
  </si>
  <si>
    <t>Figure A4.6: FIT – ‘Administrative error’ CFR incidents – by supplier</t>
  </si>
  <si>
    <t>Figure A4.7: FIT – ‘Eligibility error’ CFR incidents</t>
  </si>
  <si>
    <t xml:space="preserve">Figure A4.8: Payment non-compliances – by supplier </t>
  </si>
  <si>
    <t xml:space="preserve">Figure A4.11: Scheme engagement incidents – by supplier </t>
  </si>
  <si>
    <t>Return to Information tab</t>
  </si>
  <si>
    <t>Incident ref:</t>
  </si>
  <si>
    <t>Supplier</t>
  </si>
  <si>
    <t>Severity</t>
  </si>
  <si>
    <t>Scheme</t>
  </si>
  <si>
    <t>Type of issue</t>
  </si>
  <si>
    <t>Sub-issue</t>
  </si>
  <si>
    <t>Detail</t>
  </si>
  <si>
    <t>Outcome</t>
  </si>
  <si>
    <t>Administrative or 
legislative non-compliance</t>
  </si>
  <si>
    <t>When incident occurred</t>
  </si>
  <si>
    <t>Installations impacted</t>
  </si>
  <si>
    <t>Description</t>
  </si>
  <si>
    <t>Limejump Energy Ltd</t>
  </si>
  <si>
    <t>Major</t>
  </si>
  <si>
    <t>FIT</t>
  </si>
  <si>
    <t>Data</t>
  </si>
  <si>
    <t>Levelisation - misreported data</t>
  </si>
  <si>
    <t xml:space="preserve">Y12 annual </t>
  </si>
  <si>
    <t>Administrative</t>
  </si>
  <si>
    <t>Limejump Energy misreported their metered export electricity and metered export payment data for FIT Year 12 Annual Levelisation, resulting in an overpayment and impacting the scheme's overall calculation.</t>
  </si>
  <si>
    <t>British Gas Trading Ltd</t>
  </si>
  <si>
    <t>Minor</t>
  </si>
  <si>
    <t>CFR</t>
  </si>
  <si>
    <t>Approved</t>
  </si>
  <si>
    <t>Ofgem approved 2 requests correcting administrative errors on the Central FIT Register.</t>
  </si>
  <si>
    <t>E.ON Energy Solutions Ltd</t>
  </si>
  <si>
    <t>Ofgem approved 1 request correcting administrative errors on the Central FIT Register.</t>
  </si>
  <si>
    <t>E.ON Next Energy Ltd</t>
  </si>
  <si>
    <t>Ofgem approved 3 requests correcting administrative errors on the Central FIT Register.</t>
  </si>
  <si>
    <t>Ecotricity Ltd</t>
  </si>
  <si>
    <t>Ofgem approved 5 requests correcting administrative errors on the Central FIT Register.</t>
  </si>
  <si>
    <t>EDF Energy Customers Ltd</t>
  </si>
  <si>
    <t>Electricity Plus Supply Ltd</t>
  </si>
  <si>
    <t>Engie Power Ltd</t>
  </si>
  <si>
    <t>Eligibility</t>
  </si>
  <si>
    <t>Legislative</t>
  </si>
  <si>
    <t>Ofgem approved 6 requests received on the Central FIT Register due to eligibility errors being present.</t>
  </si>
  <si>
    <t>Good Energy Ltd</t>
  </si>
  <si>
    <t>Ofgem approved 4 requests correcting administrative errors on the Central FIT Register.</t>
  </si>
  <si>
    <t>OVO Electricity Ltd</t>
  </si>
  <si>
    <t>Scottish Power Energy Retail Ltd</t>
  </si>
  <si>
    <t>Rejected</t>
  </si>
  <si>
    <t>Ofgem rejected 1 request received on the Central FIT Register due to administrative errors being present.</t>
  </si>
  <si>
    <t>Ofgem rejected 3 requests received on the Central FIT Register due to administrative errors being present.</t>
  </si>
  <si>
    <t>Ofgem rejected 4 requests received on the Central FIT Register due to administrative errors being present.</t>
  </si>
  <si>
    <t xml:space="preserve">Ofgem rejected 1 request received on the Central FIT Register due to administrative errors being present.
 </t>
  </si>
  <si>
    <t>Foxglove Energy Supply Ltd</t>
  </si>
  <si>
    <t>GBIS</t>
  </si>
  <si>
    <t>Scheme Engagement</t>
  </si>
  <si>
    <t>Missed information deadline</t>
  </si>
  <si>
    <t>Forecasted delivery</t>
  </si>
  <si>
    <t xml:space="preserve">A letter was sent out to all suppliers regarding their forecasted delivery for GBIS against actual performance. This letter had a response deadline for the 23rd of December 2025 which Foxglove Energy did not reply by, responded after the ECO compliance team sent a follow up email reminding them of the missed deadline. Foxglove Energy then sent their formal response on the 7th of January 2025, 2 weeks after the initial deadline. </t>
  </si>
  <si>
    <t>Square 1 Energy Ltd</t>
  </si>
  <si>
    <t>GGL</t>
  </si>
  <si>
    <t>Payments</t>
  </si>
  <si>
    <t>Paid into wrong account</t>
  </si>
  <si>
    <t>Credit cover</t>
  </si>
  <si>
    <t>Paid additional credit cover due worth £225.69 wrongly into the Levy account, instead of the credit cover account on the 05th of December 2024. The supplier met the obligation before deadline by paying the amount due into the correct account.</t>
  </si>
  <si>
    <t>Opal Gas</t>
  </si>
  <si>
    <t>Supplier paid an amount of £20.10 which was meant as a credit cover top-up payment into the levy account by accident on 20/12/2024. Although the amount is below the de minimis of £50 for the scheme year 2024-2025, it caused administrative burden as we had to internally transfer it over to the credit cover account.</t>
  </si>
  <si>
    <t>Failure to provide accurate information</t>
  </si>
  <si>
    <t>Brand name change</t>
  </si>
  <si>
    <t>Square 1 Energy failed to inform us that they changed their brand name to Tulo Energy. We became aware of the failure when Square 1 energy contacted us through a Tulo energy email on 19/12/2024 following a second email reminder to square energy email contacts in our distribution list reminding them of their Credit Cover obligations.  Following this, we confirmed that Square 1 energy had changed their brand name to Tulo energy while still retaining their old license name (Square 1 Energy).</t>
  </si>
  <si>
    <t>Square 1 Energy failed to inform us of any changes to their contacts and contact us through a Tulo energy email ID to confirm their credit cover payment on 19th December 2024. The GGL mailing list has square 1 energy emails on record and the email notifications were sent to these contacts on record. We received an unauthorised request from a Tulo energy email on 19th December. We have not received any update on contact changes since 27th December 2024. A chaser email with a deadline was sent on 17/01/2025.</t>
  </si>
  <si>
    <t>Y15 Q3</t>
  </si>
  <si>
    <t>Y15 Q3 - Energy Intensive Industries (EII) exemption value was updated to account for the percentage shown on EII certificates provided by the supplier. The supplier assumed 100% during initial submission, but the EII certificates showed less then 100% exemption.</t>
  </si>
  <si>
    <t>Delta Gas and Power Ltd</t>
  </si>
  <si>
    <t>Y15 Q3 - Total Electricity Supplied was amended to match Elexon's figure.</t>
  </si>
  <si>
    <t>Y15 Q3 - Non-domestic supply volume was amended to match Elexon's figure.</t>
  </si>
  <si>
    <t>Digital Power Energy Supply UK Ltd</t>
  </si>
  <si>
    <t>Y15 Q3 - Non-domestic supply volume was changed to match Elexon's figure.</t>
  </si>
  <si>
    <t>Npower Commercial Gas Ltd</t>
  </si>
  <si>
    <t>Y15 Q3 - Non-domestic supply volume was amended to match the Total Electricity Supplied value submitted by the supplier.</t>
  </si>
  <si>
    <t>Regent Power Ltd</t>
  </si>
  <si>
    <t>Y15 Q3 - Non-domestic supply volumes were amended to match Elexon.</t>
  </si>
  <si>
    <t>Y15 Q3 - Total Electricity Supplied was amended to match Elexon.</t>
  </si>
  <si>
    <t>Jellyfish Energy Ltd</t>
  </si>
  <si>
    <t>Y15 Q3 - Total electricity supplied was amended to match Elexon.</t>
  </si>
  <si>
    <t>Y15 Q3 - Non-domestic supply volume was amended to match Elexon.</t>
  </si>
  <si>
    <t>Y15 Q3 - Domestic supply volume was amended to match Elexon.</t>
  </si>
  <si>
    <t>Tomato Energy Ltd</t>
  </si>
  <si>
    <t>Y15 Q3 - Total Energy Intensive Industries (EII) Electricity supply was amended to match the Electricity Market Reform Settlement (EMRS).</t>
  </si>
  <si>
    <t>Y15 Q3 - Total Energy Intensive Industries (EII) Exemption Excluded Electricity Supply was amended to match the Electricity Market Reform Settlement (EMRS).</t>
  </si>
  <si>
    <t>Utilita Energy Ltd</t>
  </si>
  <si>
    <t>Y15 Q3 - Total Feed-in Tariffs (FIT) Generation payment figure was updated in order for the deemed export price to be between the rate of £0.0507 to £0.0714.</t>
  </si>
  <si>
    <t>Y15 Q3 - Total Feed-in Tariffs (FIT) deemed export payment figure was updated in order for the deemed export price to be between the rate of £0.0507 to £0.0714.</t>
  </si>
  <si>
    <t>Y15 Q3 - Total Deemed Electricity figure was updated in order for the deemed export price to be between the rate of £0.0507 to £0.0714.</t>
  </si>
  <si>
    <t>Voltx Power Ltd</t>
  </si>
  <si>
    <t>D-Energi Trading Ltd</t>
  </si>
  <si>
    <t>Levelisation - missed submission deadline</t>
  </si>
  <si>
    <t>Y15 Q3 - Supplier failed to submit levelisation data on the Central Fit Register by the deadline date.</t>
  </si>
  <si>
    <t>Farringdon Energy Ltd</t>
  </si>
  <si>
    <t>Y15 Q3 - Supplier failed to submit levelisation data on the Central FIT Register by the deadline date of 16th January 2025.</t>
  </si>
  <si>
    <t>Flogas Enterprise Solutions Ltd</t>
  </si>
  <si>
    <t>Meter point data 2024/25 Q4</t>
  </si>
  <si>
    <t>Flogas Enterprise Solutions Ltd failed to confirm Meter Point Data on the GGL portal for Q4 by the deadline of 20/01/2025.</t>
  </si>
  <si>
    <t>Flow Energy Ltd</t>
  </si>
  <si>
    <t>Flow Energy Limited failed to confirm Meter Point Data on the GGL portal for Q4 by the deadline of 20/01/2025.</t>
  </si>
  <si>
    <t>Opus Gas Supply Ltd</t>
  </si>
  <si>
    <t>Opus Gas Supply Ltd failed to confirm Meter Point Data on the GGL portal for Q4 by the deadline of 20/01/2025.</t>
  </si>
  <si>
    <t>Ofgem approved 2 requests received on the Central FIT Register due to eligibility errors being present.</t>
  </si>
  <si>
    <t>Ofgem approved 1 request received on the Central FIT Register due to eligibility errors being present.</t>
  </si>
  <si>
    <t>Ofgem approved 10 requests correcting administrative errors on the Central FIT Register.</t>
  </si>
  <si>
    <t>TotalEnergies Gas and Power Ltd</t>
  </si>
  <si>
    <t>Ofgem rejected 6 requests received on the Central FIT Register due to administrative errors being present.</t>
  </si>
  <si>
    <t>Ofgem rejected 1 request received on the Central FIT Register due to eligibility errors being present.</t>
  </si>
  <si>
    <t>Green Energy (UK) Ltd</t>
  </si>
  <si>
    <t>Ofgem rejected 27 requests received on the Central FIT Register due to administrative errors being present.</t>
  </si>
  <si>
    <t>Ofgem rejected 5 requests received on the Central FIT Register due to administrative errors being present.</t>
  </si>
  <si>
    <t>On 17/01/2025, Utilita Energy was sent an email with an attached credit cover statement asking them to make a credit cover top-up payment of £54,612.09 into the Green Gas Levy credit cover bank account by deadline 31/01/2025. The expected payment amount was received into the Levy bank account on 31/01/2025 rather than the credit cover bank account. On 03/02/2025 we transferred the amount from the levy account to the credit cover account. This transfer was not done on the same day the payment came in as Bankline stated the payment was still subject to reversal on 31/01/2025.</t>
  </si>
  <si>
    <t>BGI Trading Ltd</t>
  </si>
  <si>
    <t>Y15 Q3 - levelisation</t>
  </si>
  <si>
    <t>On 10/02/2025 supplier paid Y15 Q3 periodic levelisation payment into annual levelisation account</t>
  </si>
  <si>
    <t>Fuse Energy Supply Ltd</t>
  </si>
  <si>
    <t>Missed payment deadline</t>
  </si>
  <si>
    <t>Fuse Energy Y15 Q3 Levelisation was paid on the 11/02/2025 when the deadline date was 10/02/2025</t>
  </si>
  <si>
    <t xml:space="preserve">Y15 Q3 Levelisation - Tomato Energy Limited made their Levelisation payment on 11/02/2025 when the deadline date was 10/02/2025. </t>
  </si>
  <si>
    <t>SmartestEnergy Business Ltd</t>
  </si>
  <si>
    <t xml:space="preserve">SmartestEnergy made payment for Y15 Q3 Levelisation on 11 February 2025 after the deadline which was 10/02/2025. </t>
  </si>
  <si>
    <t>Rebel Energy Supply Ltd</t>
  </si>
  <si>
    <t>Rebel Energy Y15 Q3 Levelisation payment was made on the 14/02/2025 after the deadline date of 10/02/2025</t>
  </si>
  <si>
    <t>Y4 Q4 - levy payment</t>
  </si>
  <si>
    <t>Rebel Energy had a levy invoice of £5,042.40 to pay by 11.59pm on 13th February 2025. Payment was received into the levy bank account on 14th February 2025.</t>
  </si>
  <si>
    <t>Failure to Respond to Contact change RFI by deadline of 27/01/2025. Square 1 Energy Limited confirmed their intention to update contacts on 24/12/2024 following their failure to contact us via the correct email address and changes to their contacts (captured in SPR entry 4184). A second email was sent on 17/01/2025 reminding them of the supplier's obligation to maintain correct contact details. The supplier failed to respond by the specified deadline of 27/01/2025 with the correct contact details.</t>
  </si>
  <si>
    <t>Ofgem approved 7 requests correcting administrative errors on the Central FIT Register.</t>
  </si>
  <si>
    <t>Ofgem rejected 2 requests received on the Central FIT Register due to administrative errors being present.</t>
  </si>
  <si>
    <t>Ofgem rejected 2 requests received on the Central FIT Register due to eligibility errors being present.</t>
  </si>
  <si>
    <t>Octopus Energy Ltd</t>
  </si>
  <si>
    <t>ECO</t>
  </si>
  <si>
    <t>Administration</t>
  </si>
  <si>
    <t>Data quality</t>
  </si>
  <si>
    <t>Incomplete data submission of representations - When making representations in response to a Minded to Notice (MTN), suppliers are expected to include 2 additional columns: one titled "Representations Agree or Disagree" and the other "Details of Representations." In this instance, some rows in the "Octopus Comments" column did not specify whether representations were made or not.</t>
  </si>
  <si>
    <t>Audit</t>
  </si>
  <si>
    <t>Rejection requests</t>
  </si>
  <si>
    <t>Not notifying the rejections team about submissions - Octopus submitted a rejection request on the 6th of december without tagging the rejections team on huddle which goes against Section 2.1 of the ECO4 Rejections Guidance. After sending an email to inform them about this and why its important they tag (while refrencing the guidance) Octopus submitted their representations (on february 24th) and 2 new rejection requests (on february 25th) without tagging the rejections team.</t>
  </si>
  <si>
    <t>Accuracy</t>
  </si>
  <si>
    <t>ECO4 rejections</t>
  </si>
  <si>
    <t xml:space="preserve">Poor rejections submissions - E.ON provided us with 5 MPRN's which were not on the register. </t>
  </si>
  <si>
    <t>RO</t>
  </si>
  <si>
    <t>Contract declaration</t>
  </si>
  <si>
    <t>Missed the deadline for submitting the Contract Declaration following a Request for Information issued under Standard Licence Condition 5.</t>
  </si>
  <si>
    <t>Co-operative Energy</t>
  </si>
  <si>
    <t>Request for information</t>
  </si>
  <si>
    <t>Eneco Energy Trade BV</t>
  </si>
  <si>
    <t>RO compliance</t>
  </si>
  <si>
    <t>The supplier accepted 190 ROCs from a generator in error, subsequently presenting these as part of their 2023-24 RO Obligation, and they were redeemed accordingly. The supplier then contacted Ofgem in January 2025 asking for the ROCs to be made available to transfer back to the generator as they were not supposed to have been transferred to Octopus.</t>
  </si>
  <si>
    <t xml:space="preserve">Octopus submitted 2 rejections files with several measures and projects on 25/02/2025. After the rejections team had taken time to log and asses these measures, Octopus sent an update on 26/03/2025 requesting to disregard both files. </t>
  </si>
  <si>
    <t>Customer numbers</t>
  </si>
  <si>
    <t>Customer Number Audits revealed large discrepancy in data in customer reporting to set obligations of 100,000 leading to supplier resubmission at short notice.</t>
  </si>
  <si>
    <t>There were multiple issues with the Customer Numbers Request For Information (RFI) submissions, relating to the date and supplier group. This led to 4 versions needing to be submitted.</t>
  </si>
  <si>
    <t>Electricity supply volumes</t>
  </si>
  <si>
    <t>Customer Numbers audit found that the processes for checking calculations were insufficient, as they failed to identify the incorrect methodology used to determine electricity supply volumes. Square 1 did not calculate these volumes in line with Ofgem’s Supplier Guidance, which led to a resubmission.</t>
  </si>
  <si>
    <t>Customer number audits found electricity supply volumes data was incomplete for the whole year and did not calculate the electricity supply volumes in line with Ofgem’s Supplier Guidance leading to resubmission.</t>
  </si>
  <si>
    <t>For the Customer Numbers Request For Information (RFI), last years figures were submitted in the first 2 attempts. The third attempt was missing a date which led to a fourth submission and repeated contact to resolve the issue.</t>
  </si>
  <si>
    <t>For the Customer Numbers Request For Information (RFI) an alternative supply reporting methodology was used for a small amount of electricity supply without prior notification, as requested. This was uncovered at Audit which led to additional work at shorter notice.</t>
  </si>
  <si>
    <t>Ofgem approved 1 request correcting eligibility errors on the Central FIT Register.</t>
  </si>
  <si>
    <t>Ofgem approved 8 requests correcting administrative errors on the Central FIT Register.</t>
  </si>
  <si>
    <t>Ofgem approved 9 requests correcting administrative errors on the Central FIT Register.</t>
  </si>
  <si>
    <t>Ofgem approved 5 requests correcting eligibility errors on the Central FIT Register.</t>
  </si>
  <si>
    <t xml:space="preserve">Ofgem approved 1 request correcting eligibility errors on the Central FIT Register.
 </t>
  </si>
  <si>
    <t>Ofgem rejected 11 requests received on the Central FIT Register due to administrative errors being present.</t>
  </si>
  <si>
    <t>Ofgem rejected 8 requests received on the Central FIT Register due to administrative errors being present.</t>
  </si>
  <si>
    <t>Octopus Energy Operations Ltd</t>
  </si>
  <si>
    <t>Gas Plus Supply Ltd</t>
  </si>
  <si>
    <t>Gas Plus Supply Limited confirmed explicitly that they meet credit cover obligations by lodging SBLC during correspondence in the credit cover window. On 24th March 2025 (Deadline date) Gas Plus sent cash credit to GGL's credit cover account to cover their credit cover obligations for Q1 2025-26. On 24th at night we received an email with an SBLC to cover only Q1's credit cover. We received a similar email with the SBLC on 25th March 2025. A supplier usually lodges an SBLC to cover 4 quarters and therefore, we found it out of the ordinary that Gas Plus had chose to cover only 1 quarter, while investigating and further checking our bank accounts we found the cash credit payment from Gas Plus. The SBLC and Cash credit cover quarter 1 and therefore, overlap each other. We have decided to reject the SBLC and retain the cash credit and put Gas Plus limited on SPR for causing administrative burden on Ofgem to rectify.</t>
  </si>
  <si>
    <t>Confirmation of bank details</t>
  </si>
  <si>
    <t>Foxglove Energy Supply Limited failed to meet the original deadline of 20th March 2025 to provide bank details to enable us to return the annual return of excess cash credit cover. We held £786.10 in our accounts which we are obligated to return to the supplier at the end of the financial year as part of our scheme administration. Failure to respond to us by confirming their bank details risked non-payment of this amount.</t>
  </si>
  <si>
    <t>Foxglove Energy Supply Limited were sent 4 emails between 28th February 2025 and 28th March 2025; requesting them to provide their bank details for annual return of excess credit cover process. They did not acknowledge or respond to any of these emails. On 28th March, we left a voicemail on their registered contacts details reminding them of their obligations because we had not received a response. Foxglove, submitted their bank details on 28th March late afternoon following this voicemail. Foxglove failed to engage with the scheme resulting in additional administrative burden for Ofgem.</t>
  </si>
  <si>
    <t>Failure to meet obligation by deadline</t>
  </si>
  <si>
    <t>Octopus Energy Limited were asked to provide their bank details for GGL's annual return of excess credit cover by the deadline. Despite replying top this original email, this was not provided in the correct format or by an adequate contact.</t>
  </si>
  <si>
    <t>ESB Energy Ltd</t>
  </si>
  <si>
    <t>Company number</t>
  </si>
  <si>
    <t>Incorrect company number was submitted and a resubmission was required.</t>
  </si>
  <si>
    <t>Hartree Partners Supply (UK) Ltd</t>
  </si>
  <si>
    <t>FIT status</t>
  </si>
  <si>
    <t>As part of the Customer Numbers Process, the supplier falsely stated that they wanted to opt into Voluntary FIT, when they intended to remain as Non-FIT. They have been contacted by email to be informed that they will be added to the SPR.</t>
  </si>
  <si>
    <t>Customer number audits found that the supporting records for the customer numbers submitted to Ofgem were not retained.</t>
  </si>
  <si>
    <t>Y15 Q4</t>
  </si>
  <si>
    <t>Y15 Q4 - The total number of Feed-in Tariffs (FIT) deemed export payments due was updated in line with the supplier's request, following an error during submission.</t>
  </si>
  <si>
    <t>Bryt Energy Ltd</t>
  </si>
  <si>
    <t>Y15 Q4 - Total Energy Intensive Industries (EII) exemption excluded the electricity supply which was altered due to a missed MPAN on the calculation spreadsheet.</t>
  </si>
  <si>
    <t>Y15 Q4 - Total Energy Intensive Industries (EII) supplied was altered due to a missed MPAN on the calculation spreadsheet.</t>
  </si>
  <si>
    <t>Crown Gas and Power 2 Ltd</t>
  </si>
  <si>
    <t>Y15 Q4 - Total Energy Intensive Industries (EII) exemption excluded the electricity supplied. This was updated in line with the supplier request.</t>
  </si>
  <si>
    <t>Y15 Q4 - Total electricity supplied was updated to match Elexon's, as requested.</t>
  </si>
  <si>
    <t xml:space="preserve">Y15 Q4 - Domestic Supply Volume was updated to match Elexon's, as requested. </t>
  </si>
  <si>
    <t xml:space="preserve">Y15 Q4 - Non-Domestic Supply Volume was updated to match Elexon's, as requested. </t>
  </si>
  <si>
    <t>Y15 Q4 - There was an issue with the meter export payment due to VAT being incorrectly included in the payment amount. This resulted in an error during submission.</t>
  </si>
  <si>
    <t xml:space="preserve">Y15 Q4 - Total of Metered Electricity was changed to fall within the required parameters. </t>
  </si>
  <si>
    <t>Y15 Q4 - Energy Intensive Industries (EII) supply data was updated to exclude the 4 MPANs for which EII certificates could not be found.</t>
  </si>
  <si>
    <t>Y15 Q4 - Non-domestic supply was updated to match Elexon.</t>
  </si>
  <si>
    <t>Y15 Q4 - Total electricity supplied was updated to match Elexon.</t>
  </si>
  <si>
    <t xml:space="preserve">Y15 Q4 - Domestic supply was updated to match Elexon. </t>
  </si>
  <si>
    <t>P3P Energy</t>
  </si>
  <si>
    <t>Y15 Q4 - Whole submission was amended in line with calculation data provided and an email was sent to Ofgem requesting amended figures on 22/04/2025 - Total Electricity supply figure amended.</t>
  </si>
  <si>
    <t>Y15 Q4 -Total Energy Intensive Industries (EII) electricity supplied was amended in line with calculation data provided and an email was sent to Ofgem requesting amended figures on 22/04/2025.</t>
  </si>
  <si>
    <t>Y15 Q4 - Total Energy Intensive Industries (EII) exemption excluded electricity supply amended in line with the calculation data provided and an email was sent to Ofgem requesting amended figures on 22/04/2025.</t>
  </si>
  <si>
    <t>Y15 Q4 - Non-Domestic Supply Volume was amended in line with the calculation data provided, and the email sent to Ofgem requesting amended figures dated 22/04/2025.</t>
  </si>
  <si>
    <t>Ruby Electricity Ltd</t>
  </si>
  <si>
    <t>Y15 Q4 - Non-Domestic Supply Volume was updated to match Elexon.</t>
  </si>
  <si>
    <t>SEFE Energy Ltd</t>
  </si>
  <si>
    <t>Y15 Q4 - Total Energy Intensive Industries (EII) Electricity Supplied was updated in line with the supplier request as there was an error during submission.</t>
  </si>
  <si>
    <t>Y15 Q4 - Total Energy Intensive Industries (EII) Exemption Excluded Electricity Supply was updated in line with the supplier request as there was an error during submission.</t>
  </si>
  <si>
    <t>SSE Energy Supply Ltd</t>
  </si>
  <si>
    <t>Y15 Q4 - Supplier made an error when entering the non-domestic supply in the original submission.</t>
  </si>
  <si>
    <t>Y15 Q4 - Total electricity supplied was amended to match Elexon.</t>
  </si>
  <si>
    <t>Y15 Q4 - Domestic Supply Volume was amended to match Elexon.</t>
  </si>
  <si>
    <t>Y15 Q4 - Non-Domestic Supply Volume was amended to match Elexon.</t>
  </si>
  <si>
    <t xml:space="preserve">Y15 Q4 - Total Energy Intensive Industries (EII) exemption excluded electricity supplied and was updated to be in line with EII certificates and backing data. </t>
  </si>
  <si>
    <t>Yu Energy Retail Ltd</t>
  </si>
  <si>
    <t xml:space="preserve">Y15 Q4 - Total Energy Intensive Industries (EII) Electricity Supply was updated to match the amended figures. </t>
  </si>
  <si>
    <t xml:space="preserve">Y15 Q4 - Total Energy Intensive Industries (EII) exemption excluded electricity supply updated to match the amended figures. </t>
  </si>
  <si>
    <t>UC Energy Ltd</t>
  </si>
  <si>
    <t>Y15 Q4 - Total electricity supplied Requested for the figure to be amended. Once amended, this was an increase on the original submission.</t>
  </si>
  <si>
    <t>Y15 Q4 - Total Non-Domestic supplied requested for the figure to be amended. Once amended, this was an increase on the original submission.</t>
  </si>
  <si>
    <t>Hartree Partners Power and Gas</t>
  </si>
  <si>
    <t>Meter point data 2025/26 Q1</t>
  </si>
  <si>
    <t>Hartree Partners Power and Gas failed to meet their Meter Point Data (MPD) confirmation obligation by the deadline of 11.59pm on 16 April 2025.</t>
  </si>
  <si>
    <t>UK Gas Supply Ltd</t>
  </si>
  <si>
    <t>UK Gas Supply Ltd failed to meet their Meter Point Data (MPD) confirmation obligation by deadline of 11.59pm on 16 April 2025.</t>
  </si>
  <si>
    <t>Ofgem approved 2 requests correcting eligibility errors on the Central FIT Register.</t>
  </si>
  <si>
    <t>Ofgem approved 3 requests correcting eligibility errors on the Central FIT Register.</t>
  </si>
  <si>
    <t>Ofgem rejected 8 requests received on the Central FIT Register due to eligibility errors being present.</t>
  </si>
  <si>
    <t>Opus Energy Ltd</t>
  </si>
  <si>
    <t>Ofgem rejected 7 requests received on the Central FIT Register due to administrative errors being present.</t>
  </si>
  <si>
    <t>Y5 Q1 - levy payment</t>
  </si>
  <si>
    <t>Failure to make Q1 25/26 levy payment of £5,194.31, due by deadline of 11.59pm on Thursday 15th May 2025.</t>
  </si>
  <si>
    <t>Incident - Not providing the rejections team with sufficient information following a request for further information in May 2025
Octopus has submitted a request for a Project Rejection under the ECO4 Rejections process, yet the information is wholly inadequate to facilitate proper assessment. The information simply states 'Full project removal due to being non-compliant' and 'This is a partner error. We are working with our partners for continual improvement.' Neither of these two comments provides any detail we can use to assess the request - at minimum we would need to know why the measures have become non-compliant, and we would need to know what is happening with the partner. Because this has not been properly provided, team members are having to contact the supplier directly for clarification, thus cutting into the time available for this assessment and others within the process.</t>
  </si>
  <si>
    <t>Ofgem approved 6 requests correcting administrative errors on the Central FIT Register.</t>
  </si>
  <si>
    <t>Ofgem rejected 12 requests received on the Central FIT Register due to administrative errors being present.</t>
  </si>
  <si>
    <t>Ofgem rejected 13 requests received on the Central FIT Register due to administrative errors being present.</t>
  </si>
  <si>
    <t>UK Gas Supply paid their £1.86 of additional credit cover due, into the levy account on 15th May 2025, and then paid the £1.86 again into the correct Credit Cover account on 27th May 2025. The amount in the Levy account was transferred to the credit cover account on 10/06/2025.</t>
  </si>
  <si>
    <t>SEG</t>
  </si>
  <si>
    <t>Failure to inform</t>
  </si>
  <si>
    <t xml:space="preserve">As part of a licensee's obligations under The Smart Export Guarantee Order 2019  and the Electricity Supply Standard Licence Conditions a licensee must publish its status as a Smart Export Guarantee (SEG) licensee where it is easily accessible to the public. 
Specifically, this can be found under Standard Licence Condition 57, Schedule A paragraph 1.2 states: 
“A SEG Licensee is required to publish its status as a SEG Licensee and its rates such that this information is easily accessible to the public.”
The SEG scheme year 6 runs from 1st Apr 2025 – 31st March 2026. Voltx Power Ltd (Voltx) published its status as a voluntary SEG licensee in May 2025. Therefore, Voltx has failed to publish its status under SEG in good time for the commencement of the relevant scheme year in breach of its obligations. </t>
  </si>
  <si>
    <t xml:space="preserve">Ofgem issued a request for information under Standard Licence Condition (SLC) 5 of the Electricity Supply Licence: Provision of Information to Authority and data retention. Failure to correctly submit the information requested by the stated deadline and in the form requested is treated as non-compliance. The deadline for providing this information was 17th May 2025. Ruby Electricity Ltd failed to respond by this deadline and provided the information on 19th May 2025, resulting in non-compliance with SLC 5. </t>
  </si>
  <si>
    <t>A review completed in April 2025 indicated that Octopus Energy were responsible for the highest percentage of poor-quality evidence submissions by all obligated suppliers, with over three times the number of issues compared to industry average. Most issues involved missing or incorrect evidence, rendering many submissions invalid.</t>
  </si>
  <si>
    <t>Unresolved conflicts</t>
  </si>
  <si>
    <t xml:space="preserve">We issued an email ‘Older Unresolved Batches’ on 28 March 2025, requesting that suppliers respond to help resolve overdue duplicate conflicts by 30 April 2025. Octopus Energy failed to respond to that email, leaving 31 measures unresolved that are likely to enter the rejections process unnecessarily due to this missed deadline. </t>
  </si>
  <si>
    <t>Home Heating Cost Reduction Obligation (HHCRO)</t>
  </si>
  <si>
    <t>Failure to meet Great British Insulation Scheme (GBIS) Phase B Home Heating Cost Reduction Obligation (HHCRO) at the end of Phase B of 31 March 2025</t>
  </si>
  <si>
    <t>Low Income Minimum Requirement Obligation (LIMR)</t>
  </si>
  <si>
    <t>Failure to meet Great British Insulation Scheme (GBIS) Phase B Low Income Minimum Requirement Obligation (LIMR) at the end of Phase A of 31 March 2025</t>
  </si>
  <si>
    <t>E (Gas and Electricity) Ltd</t>
  </si>
  <si>
    <t>Failure to meet Great British Insulation Scheme (GBIS) Phase B Low Income Minimum Requirement Obligation (LIMR) at the end of Phase B of 31 March 2025</t>
  </si>
  <si>
    <t>Utility Warehouse Ltd</t>
  </si>
  <si>
    <t>Ofgem approved 1 requests correcting eligibility errors on the Central FIT Register.</t>
  </si>
  <si>
    <t>Ofgem rejected 9 requests received on the Central FIT Register due to administrative errors being present.</t>
  </si>
  <si>
    <t>Ofgem rejected 29 requests received on the Central FIT Register due to administrative errors being present.</t>
  </si>
  <si>
    <t>GB estimated supply volume</t>
  </si>
  <si>
    <t>2024-25 Compliance Round: Failed to supply any data for legislative deadline of 1 June for reporting GB estimated supply volume.</t>
  </si>
  <si>
    <t>Sources of non-compliance - January to June 2025</t>
  </si>
  <si>
    <t>The worst performing suppliers - January to June 2025</t>
  </si>
  <si>
    <t>Incident type</t>
  </si>
  <si>
    <t>Number of incidents</t>
  </si>
  <si>
    <t>Proportion of incidents</t>
  </si>
  <si>
    <t>Number of 'Major' incidents</t>
  </si>
  <si>
    <t>Number of 'Minor' incidents</t>
  </si>
  <si>
    <t>Data issues</t>
  </si>
  <si>
    <t>Payment issues</t>
  </si>
  <si>
    <t>E.ON Next Supply Ltd</t>
  </si>
  <si>
    <t>Total</t>
  </si>
  <si>
    <t xml:space="preserve">This chart shows the 5 suppliers that recorded the most ‘Major’ incidents over the period. Foxglove Energy recorded the most with 5. Each of the other suppliers listed recorded 3 incidents each. </t>
  </si>
  <si>
    <t xml:space="preserve">They were Octopus Energy Ltd, Rebel Energy Supply Ltd, Square 1 Energy Ltd and Utilita Energy Ltd. </t>
  </si>
  <si>
    <t>There were 5 other suppliers who each recorded 2 incidents each and 14 other suppliers that recorded a single ‘Major’ incident each.</t>
  </si>
  <si>
    <r>
      <t>Further details are provided in the appendix (</t>
    </r>
    <r>
      <rPr>
        <b/>
        <i/>
        <sz val="12"/>
        <color rgb="FF000000"/>
        <rFont val="Aptos"/>
        <family val="2"/>
      </rPr>
      <t>Figure A2.1</t>
    </r>
    <r>
      <rPr>
        <i/>
        <sz val="12"/>
        <color rgb="FF000000"/>
        <rFont val="Aptos"/>
        <family val="2"/>
      </rPr>
      <t>).</t>
    </r>
  </si>
  <si>
    <t>Link to figure A2.1</t>
  </si>
  <si>
    <t xml:space="preserve">This pie chart shows that scheme engagement isues were the most common, accounting for 66% of the total. </t>
  </si>
  <si>
    <t xml:space="preserve">Payment issues were second most common, accounting for 20%, followed by data incidents at 15%. </t>
  </si>
  <si>
    <t>Number of Major incidents</t>
  </si>
  <si>
    <t>Proportion of Major incidents</t>
  </si>
  <si>
    <t>Scheme engagement</t>
  </si>
  <si>
    <t>Report Period</t>
  </si>
  <si>
    <t>'Major' incidents</t>
  </si>
  <si>
    <t>July to December 2023</t>
  </si>
  <si>
    <t>January to June 2024</t>
  </si>
  <si>
    <t>July to December 2024</t>
  </si>
  <si>
    <t>January to June 2025</t>
  </si>
  <si>
    <t>Figure 2.4: ‘Major’ incidents by supplier since January 2023</t>
  </si>
  <si>
    <t>This column chart shows suppliers with 6 or more of the most serious ‘Major’ incidents of non-compliance, recorded over the previous 2 years - split into the most recent 6-month period and the preceding 18-month period.</t>
  </si>
  <si>
    <t xml:space="preserve">They were Foxglove Energy Supply Ltd (11 total incidents), E.ON Energy Solutions Ltd (8), Utilita Energy Ltd (8), Utility Warehouse Ltd (8), </t>
  </si>
  <si>
    <t xml:space="preserve">Eneco Energy Trade BV (6), Octopus Energy Ltd (6) and OVO Electricity Ltd (6). </t>
  </si>
  <si>
    <r>
      <t>The full list of suppliers with ‘Major’ incidents recorded over the period can be found in the appendix (</t>
    </r>
    <r>
      <rPr>
        <b/>
        <i/>
        <sz val="12"/>
        <color rgb="FF000000"/>
        <rFont val="Aptos"/>
        <family val="2"/>
      </rPr>
      <t>Figure A2.4</t>
    </r>
    <r>
      <rPr>
        <i/>
        <sz val="12"/>
        <color rgb="FF000000"/>
        <rFont val="Aptos"/>
        <family val="2"/>
      </rPr>
      <t>).</t>
    </r>
  </si>
  <si>
    <t>Link to figure A2.4</t>
  </si>
  <si>
    <t>Total 'Major' incidents recorded</t>
  </si>
  <si>
    <t>Jan to Jun 2025</t>
  </si>
  <si>
    <t>Jul 2023 to Dec 2024</t>
  </si>
  <si>
    <t xml:space="preserve">This column chart shows the distribution of ‘Major’ incidents by scheme, broken down by incident type.  </t>
  </si>
  <si>
    <t xml:space="preserve">Most ‘Major’ incidents occurred on the GGL scheme with 64 (35%). Twenty-six of these being data incidents, 22 being scheme engagement incidents and the remaining 16 being payment incidents. </t>
  </si>
  <si>
    <t>The RO scheme came next with 31 incidents (17%), split between payment incidents (26) and data incidents (5).</t>
  </si>
  <si>
    <t xml:space="preserve">On FIT there were 17 payment incidents and 13 data incidents (17%), on GBIS there were 39 scheme engagement incidents (22%), on WHD there were 12 scheme engagement incidents and one data incidents (7%), </t>
  </si>
  <si>
    <t>on ECO/GBIS  there were 3 data incidents (2%) and finally on ECO there was one scheme engagement incident (1%).</t>
  </si>
  <si>
    <t>WHD</t>
  </si>
  <si>
    <t>ECO/GBIS</t>
  </si>
  <si>
    <t xml:space="preserve">This chart shows the 5 suppliers that recorded the most ‘Minor’ incidents over the period. </t>
  </si>
  <si>
    <t xml:space="preserve">They were Good Energy Ltd (25), OVO Electricity Ltd (20), British Gas Trading Ltd (19), E.ON Next Energy Ltd (14) and Scottish Power Energy Retail Ltd (13). </t>
  </si>
  <si>
    <t>Figure 2.7: ‘Minor’ incidents - top 5 suppliers since July 2023</t>
  </si>
  <si>
    <t>This chart shows the 5 suppliers that recorded the most ‘Minor’ incidents over the last 2 years – split into the most recent 6-month period and the preceding 18-month period.</t>
  </si>
  <si>
    <t xml:space="preserve">They were Good Energy Ltd with 99 incidents (13.6% of the ‘Minor’ incidents recorded by all suppliers over the two-year period), </t>
  </si>
  <si>
    <t>British Gas Trading Ltd with 57 (7.9%), OVO Electricity Ltd with 50 (6.9%), EDF Energy Customers Ltd with 41 (5.6%) and Scottish Power Energy Retail Ltd with 39 (5.4%).</t>
  </si>
  <si>
    <t>Total 'Minor' incidents recorded</t>
  </si>
  <si>
    <t>% of all 'Minor' incidents since Jul 2023</t>
  </si>
  <si>
    <t xml:space="preserve">This column chart shows a comparison of incidents added to the SPR between January and June 2024 and over the same period in 2025, split by incident type. </t>
  </si>
  <si>
    <t>Administrative incidents increased by 29 and legislative incidents decreased by 40, resulting in an overall fall in incidents of 11 (-4.3%).</t>
  </si>
  <si>
    <t>Type</t>
  </si>
  <si>
    <t>Jan-Jun 2024</t>
  </si>
  <si>
    <t>Jan-Jun 2025</t>
  </si>
  <si>
    <t xml:space="preserve">This column chart shows a comparison of incidents added to the SPR between January and June 2024 and over the same period in 2025, split by scheme. </t>
  </si>
  <si>
    <t xml:space="preserve">There was an increase in incidents recorded on the FIT,  SEG and ECO schemes, whereas the number of incidents fell on the GGL, RO, GBIS, WHD and ECO/GBIS schemes. </t>
  </si>
  <si>
    <t>FIT-related incidents increased by 6.4% and continue to be the most common.</t>
  </si>
  <si>
    <t xml:space="preserve">This chart shows the suppliers that recorded 4 or more data incidents over the reporting period. Jellyfish Energy Ltd recorded the most data incidents with 6. </t>
  </si>
  <si>
    <t xml:space="preserve">British Gas Trading Ltd recorded 5 and E.ON Energy Solutions Ltd, Engie Power Ltd, Good Energy Ltd, Octopus Energy Ltd and P3P Energy recorded 4 incidents each. </t>
  </si>
  <si>
    <t xml:space="preserve">The remaining 28 suppliers recorded 3 or fewer incidents each. </t>
  </si>
  <si>
    <r>
      <t>Further details are provided in the appendix (</t>
    </r>
    <r>
      <rPr>
        <b/>
        <i/>
        <sz val="12"/>
        <color rgb="FF000000"/>
        <rFont val="Aptos"/>
        <family val="2"/>
      </rPr>
      <t>Figure A4.3</t>
    </r>
    <r>
      <rPr>
        <i/>
        <sz val="12"/>
        <color rgb="FF000000"/>
        <rFont val="Aptos"/>
        <family val="2"/>
      </rPr>
      <t xml:space="preserve">). </t>
    </r>
  </si>
  <si>
    <t>Link to figure A4.3</t>
  </si>
  <si>
    <t xml:space="preserve">This pie chart shows that 52 of the 73 data incidents (71.2%) occurred on the FIT scheme. </t>
  </si>
  <si>
    <t xml:space="preserve">A further 10 occurred on the ECO (13.7%), 8 on the RO (11.0%), 2 on the GGL (2.7%) and 1 (1.4%) on the SEG. </t>
  </si>
  <si>
    <t>% of incidents</t>
  </si>
  <si>
    <t xml:space="preserve">This pie chart shows that 58 of the 73 data incidents (79.5%) were issues with data accuracy. </t>
  </si>
  <si>
    <t>A further 9 (12.3%) were in relation to administration issues and 6 (8.2%) were in relation to missed deadlines.</t>
  </si>
  <si>
    <t>Count</t>
  </si>
  <si>
    <t>Missed Deadlines</t>
  </si>
  <si>
    <t xml:space="preserve">This chart shows the suppliers that recorded 4 or more ‘administrative error’ incidents on the CFR during the report period. OVO Electricity Ltd were responsible for the largest number, with 14 incidents impacting 46 installations. </t>
  </si>
  <si>
    <t xml:space="preserve">Also significant were British Gas Trading Ltd, E.ON Next Energy Ltd, Good Energy Ltd and Scottish Power Energy Retail Ltd each recording 12 incidents, impacting 34, 32, 82 and 42 installations respectively. </t>
  </si>
  <si>
    <t xml:space="preserve">Ecotricity Ltd and EDF Energy Customers Ltd recorded 10 incidents each, impacting 48 and 38 installations. Electricity Plus Supply Ltd recorded 8 incidents impacting 11 installations and Green Energy (UK) Ltd recorded 4 incidents, impacting 30 installations. </t>
  </si>
  <si>
    <t>There were a further 5 suppliers with 3 or fewer incidents each, impacting a total of 12 installations.</t>
  </si>
  <si>
    <r>
      <t>Further details are provided in the appendix (</t>
    </r>
    <r>
      <rPr>
        <b/>
        <i/>
        <sz val="12"/>
        <color theme="1"/>
        <rFont val="Aptos"/>
        <family val="2"/>
      </rPr>
      <t>Figure A4.6</t>
    </r>
    <r>
      <rPr>
        <i/>
        <sz val="12"/>
        <color theme="1"/>
        <rFont val="Aptos"/>
        <family val="2"/>
      </rPr>
      <t xml:space="preserve">). </t>
    </r>
  </si>
  <si>
    <t>Link to figure A4.6</t>
  </si>
  <si>
    <t>Administrative incidents</t>
  </si>
  <si>
    <t xml:space="preserve">This chart shows that Good Energy Ltd recorded the highest number of ‘eligibility error’ incidents on the CFR during the reporting period with 9 incidents impacting 19 installations. </t>
  </si>
  <si>
    <t xml:space="preserve">Also significant was OVO Electricity Ltd who recorded 6 incidents, impacting 12 installations. British Gas Trading Ltd recorded 2 incidents impacting 2 installations. </t>
  </si>
  <si>
    <t xml:space="preserve">Each of the following suppliers recorded a single incident: E.ON Next Energy Ltd (2 installations impacted), Engie Power Ltd (6), Octopus Energy Ltd (1) and Scottish Power Energy Retail Ltd (1). </t>
  </si>
  <si>
    <r>
      <t>Further details are provided in the appendix (</t>
    </r>
    <r>
      <rPr>
        <b/>
        <i/>
        <sz val="12"/>
        <color rgb="FF000000"/>
        <rFont val="Aptos"/>
        <family val="2"/>
      </rPr>
      <t>Figure A4.7</t>
    </r>
    <r>
      <rPr>
        <i/>
        <sz val="12"/>
        <color rgb="FF000000"/>
        <rFont val="Aptos"/>
        <family val="2"/>
      </rPr>
      <t xml:space="preserve">). </t>
    </r>
  </si>
  <si>
    <t>Link to figure A4.7</t>
  </si>
  <si>
    <t>Eligibility incidents</t>
  </si>
  <si>
    <t xml:space="preserve">This chart shows suppliers with payment non-compliances recorded over the period. Rebel Energy Supply Ltd was responsible for the highest number with 3. </t>
  </si>
  <si>
    <t>BGI Trading Ltd, Fuse Energy Supply Ltd, Opal Gas, SmartestEnergy Business Ltd, Square 1 Energy Ltd, Tomato Energy Ltd, UK Gas Supply Ltd and Utilita Energy Ltd all recorded a single incident each.</t>
  </si>
  <si>
    <r>
      <t>Further details are provided in the appendix (</t>
    </r>
    <r>
      <rPr>
        <b/>
        <i/>
        <sz val="12"/>
        <color rgb="FF000000"/>
        <rFont val="Aptos"/>
        <family val="2"/>
      </rPr>
      <t>Figure A4.8</t>
    </r>
    <r>
      <rPr>
        <i/>
        <sz val="12"/>
        <color rgb="FF000000"/>
        <rFont val="Aptos"/>
        <family val="2"/>
      </rPr>
      <t xml:space="preserve">).  </t>
    </r>
  </si>
  <si>
    <t>Link to figure A4.8</t>
  </si>
  <si>
    <t xml:space="preserve">This pie chart shows that 6 of the 11 payment non-compliances (55%) occurred on the GGL scheme. </t>
  </si>
  <si>
    <t xml:space="preserve">The remaining 5 incidents occurred on the FIT scheme (45%). </t>
  </si>
  <si>
    <t xml:space="preserve">Figure 4.10: Payment non-compliances – by type </t>
  </si>
  <si>
    <t xml:space="preserve">This pie chart shows that the payment non-compliances were split between suppliers missing payment deadlines (55%) and payments being made into the wrong account (45%).  </t>
  </si>
  <si>
    <t>Count of Incident ID</t>
  </si>
  <si>
    <t>Missed Deadline</t>
  </si>
  <si>
    <t>Paid into Wrong Account</t>
  </si>
  <si>
    <t xml:space="preserve">This chart shows suppliers that recorded 2 or more scheme engagement incidents. Foxglove Energy Supply Ltd recorded the highest number of scheme engagement incidents with 5. </t>
  </si>
  <si>
    <t xml:space="preserve">Octopus Energy Ltd and Square 1 Energy Ltd recorded 4 incidents each. British Gas Trading Ltd, OVO Electricity Ltd, Scottish Power Energy Retail Ltd, Utilita Energy Ltd and Utility Warehouse Ltd each recorded 2 scheme engagement incidents. </t>
  </si>
  <si>
    <r>
      <t>Further details are provided in the appendix (</t>
    </r>
    <r>
      <rPr>
        <b/>
        <i/>
        <sz val="12"/>
        <color rgb="FF000000"/>
        <rFont val="Aptos"/>
        <family val="2"/>
      </rPr>
      <t>Figure A4.11</t>
    </r>
    <r>
      <rPr>
        <i/>
        <sz val="12"/>
        <color rgb="FF000000"/>
        <rFont val="Aptos"/>
        <family val="2"/>
      </rPr>
      <t>).</t>
    </r>
  </si>
  <si>
    <t>Link to figure A4.11</t>
  </si>
  <si>
    <t xml:space="preserve">Administrative </t>
  </si>
  <si>
    <t>This pie chart shows that 18 of the 33 scheme engagement non-compliances (55%) occurred on the GBIS scheme.</t>
  </si>
  <si>
    <t xml:space="preserve">A further 10 occurred on the GGL scheme (30%), 2 occurred on both the ECO (6%) and RO (6%) schemes and one on the SEG scheme (3%).  </t>
  </si>
  <si>
    <t xml:space="preserve">This pie chart shows that 18 of the 33 scheme engagement non-compliances (55%) were due to a failure to meet a scheme obligation by the deadline. </t>
  </si>
  <si>
    <t xml:space="preserve">A further 7 occurred due to missed information deadlines (21%), 5 due to a failure to provide accurate information (15%) and 3 (9%) due to administrative issues. </t>
  </si>
  <si>
    <t>Failed to Provide Accurate Information</t>
  </si>
  <si>
    <t>Grand Total</t>
  </si>
  <si>
    <t xml:space="preserve">This chart shows suppliers with audit non-compliances recorded over the period. E.ON Next Energy Ltd, Octopus Energy Ltd and Tomato Energy Ltd all recorded a single incident each.  </t>
  </si>
  <si>
    <t xml:space="preserve">This pie chart shows that all 3 audit non-compliances incidents (100%) occurred on the ECO scheme. </t>
  </si>
  <si>
    <t>Number of  incidents</t>
  </si>
  <si>
    <t>Proportion of  incidents</t>
  </si>
  <si>
    <t xml:space="preserve">This pie chart shows that audit non-compliances were split between suppliers failing to provide accurate information (67%) and administration issues (33%). </t>
  </si>
  <si>
    <t>Link to Figure 2.1</t>
  </si>
  <si>
    <r>
      <t>Supplier</t>
    </r>
    <r>
      <rPr>
        <sz val="12"/>
        <rFont val="Aptos"/>
        <family val="2"/>
      </rPr>
      <t> </t>
    </r>
  </si>
  <si>
    <r>
      <t>Scheme</t>
    </r>
    <r>
      <rPr>
        <sz val="12"/>
        <rFont val="Aptos"/>
        <family val="2"/>
      </rPr>
      <t> </t>
    </r>
  </si>
  <si>
    <r>
      <t>Type of issue</t>
    </r>
    <r>
      <rPr>
        <sz val="12"/>
        <rFont val="Aptos"/>
        <family val="2"/>
      </rPr>
      <t> </t>
    </r>
  </si>
  <si>
    <r>
      <t>Detail</t>
    </r>
    <r>
      <rPr>
        <sz val="12"/>
        <rFont val="Aptos"/>
        <family val="2"/>
      </rPr>
      <t> </t>
    </r>
  </si>
  <si>
    <t>Scheme Engagement </t>
  </si>
  <si>
    <t>Failure to meet Obligation by Deadline </t>
  </si>
  <si>
    <t>D-Energi Trading Ltd </t>
  </si>
  <si>
    <t>FIT </t>
  </si>
  <si>
    <t>Data </t>
  </si>
  <si>
    <t>Levelisation - Missed Submission Deadline</t>
  </si>
  <si>
    <t>E.ON Energy Solutions Ltd </t>
  </si>
  <si>
    <t>Flogas Enterprise Solutions Ltd </t>
  </si>
  <si>
    <t>GGL </t>
  </si>
  <si>
    <t>Missed Information Deadline</t>
  </si>
  <si>
    <t>Failure to Provide Accurate Information</t>
  </si>
  <si>
    <t>Missed Payment Deadline</t>
  </si>
  <si>
    <t>Levelisation - Misreported Data</t>
  </si>
  <si>
    <t>Failed to meet Obligation by Deadline</t>
  </si>
  <si>
    <t>Link to Figure 2.4</t>
  </si>
  <si>
    <r>
      <t>Number of incidents</t>
    </r>
    <r>
      <rPr>
        <sz val="12"/>
        <rFont val="Aptos"/>
        <family val="2"/>
      </rPr>
      <t> </t>
    </r>
  </si>
  <si>
    <t>Affect Energy Ltd</t>
  </si>
  <si>
    <t>AXPOUK Ltd</t>
  </si>
  <si>
    <t>Barrow Shipping Ltd</t>
  </si>
  <si>
    <t>Conrad Energy (Trading) Ltd</t>
  </si>
  <si>
    <t>Dodo Energy Ltd</t>
  </si>
  <si>
    <t xml:space="preserve">E (Gas and Electricity) Ltd </t>
  </si>
  <si>
    <t>Economy Gas Ltd</t>
  </si>
  <si>
    <t>Engie Gas Ltd</t>
  </si>
  <si>
    <t>EPG Energy Ltd</t>
  </si>
  <si>
    <t>Equinicity Ltd</t>
  </si>
  <si>
    <t>Equinor UK Ltd</t>
  </si>
  <si>
    <t>F&amp;S Energy Ltd</t>
  </si>
  <si>
    <t>Home Energy Trading Ltd</t>
  </si>
  <si>
    <t>I.A.Z.F.S. Ltd</t>
  </si>
  <si>
    <t>Marble Power Ltd</t>
  </si>
  <si>
    <t>Octopus Energy Operations 2 Ltd</t>
  </si>
  <si>
    <t>Opus Energy (Corporate) Ltd</t>
  </si>
  <si>
    <t>OSSO Energy Plc</t>
  </si>
  <si>
    <t>OVO (S) Gas Ltd</t>
  </si>
  <si>
    <t>OVO Gas Ltd</t>
  </si>
  <si>
    <t>Planet 9 Energy</t>
  </si>
  <si>
    <t>Pozitive Energy Ltd</t>
  </si>
  <si>
    <t>Rebel Energy Ltd</t>
  </si>
  <si>
    <t>So Energy Trading Ltd</t>
  </si>
  <si>
    <t>Statkraft Markets GmbH</t>
  </si>
  <si>
    <t>Total Energies Gas and Power Ltd</t>
  </si>
  <si>
    <t>Toucan Energy Ltd</t>
  </si>
  <si>
    <t>Tru Energy Ltd</t>
  </si>
  <si>
    <t>UK Power Reserve Ltd</t>
  </si>
  <si>
    <t>Unify Energy Ltd</t>
  </si>
  <si>
    <t>United Gas &amp; Power Ltd</t>
  </si>
  <si>
    <t>Utilita Gas Ltd</t>
  </si>
  <si>
    <t>Valda Energy Ltd</t>
  </si>
  <si>
    <t>Vattenfall Energy Trading GMBH</t>
  </si>
  <si>
    <t>Wilton Energy Ltd</t>
  </si>
  <si>
    <t xml:space="preserve">Figure A4.3: Data incidents – by supplier  </t>
  </si>
  <si>
    <t>Link to Figure 4.3</t>
  </si>
  <si>
    <t>Supplier </t>
  </si>
  <si>
    <t>Scheme </t>
  </si>
  <si>
    <t>Detail </t>
  </si>
  <si>
    <t>British Gas Trading Ltd </t>
  </si>
  <si>
    <t>Failure to Provide Accurate Information - Customer Numbers</t>
  </si>
  <si>
    <t>Levelisation - Misreported Data - Y15 Q3</t>
  </si>
  <si>
    <t>Levelisation - Misreported Data - Y15 Q4</t>
  </si>
  <si>
    <t>Missed Information Deadline - Contract Declaration</t>
  </si>
  <si>
    <t>Administration - Request for Information</t>
  </si>
  <si>
    <t>Levelisation - Misreported Data Y15 Q4</t>
  </si>
  <si>
    <t>Levelisation - Missed Submission Deadline - Y15 Q3</t>
  </si>
  <si>
    <t>Accuracy - ECO4 Rejections</t>
  </si>
  <si>
    <t>Failure to Provide Accurate Information - Company Number</t>
  </si>
  <si>
    <t>Levelisation - Misreported Data - Y14 Q4</t>
  </si>
  <si>
    <t>Failure to meet Obligation by Deadline - Meter Point Data 2025/26 Q1</t>
  </si>
  <si>
    <t>Accuracy - FIT Status</t>
  </si>
  <si>
    <t>Levelisation - Misreported Data -Y12 annual</t>
  </si>
  <si>
    <t>Accuracy - Data Quality</t>
  </si>
  <si>
    <t>Administration - Data Quality</t>
  </si>
  <si>
    <t>Administration - RO Compliance</t>
  </si>
  <si>
    <t>Missed Information Deadline - Request for Information</t>
  </si>
  <si>
    <t>Failure to Provide Accurate Information - Electricity Supply Volumes</t>
  </si>
  <si>
    <t xml:space="preserve">Figure A4.6: FIT – ‘Administrative error’ CFR incidents – by supplier </t>
  </si>
  <si>
    <t>Link to Figure 4.6</t>
  </si>
  <si>
    <t>Outcome </t>
  </si>
  <si>
    <t>Incidents </t>
  </si>
  <si>
    <t>Installations impacted </t>
  </si>
  <si>
    <t>Approved </t>
  </si>
  <si>
    <t>Rejected </t>
  </si>
  <si>
    <t>E.ON Next Supply Ltd </t>
  </si>
  <si>
    <t>Ecotricity Ltd </t>
  </si>
  <si>
    <t>EDF Energy Customers Ltd </t>
  </si>
  <si>
    <t>Electricity Plus Supply Ltd </t>
  </si>
  <si>
    <t>Good Energy Ltd </t>
  </si>
  <si>
    <t>Octopus Energy Ltd </t>
  </si>
  <si>
    <t>Opus Energy Ltd </t>
  </si>
  <si>
    <t>OVO Electricity Ltd </t>
  </si>
  <si>
    <t>Scottish Power Energy Retail Ltd </t>
  </si>
  <si>
    <t>TotalEnergies Gas and Power Ltd </t>
  </si>
  <si>
    <t>Link to Figure 4.7</t>
  </si>
  <si>
    <t>Link to Figure 4.8</t>
  </si>
  <si>
    <t>BGI Trading Ltd </t>
  </si>
  <si>
    <t>Paid into Wrong Account - Y15 Q3 - Levelisation</t>
  </si>
  <si>
    <t>Missed Payment Deadline - Y15 Q3 - Levelisation</t>
  </si>
  <si>
    <t>Paid into Wrong Account - Credit cover</t>
  </si>
  <si>
    <t>Missed Payment Deadline - Y4 Q4 - Levy Payment</t>
  </si>
  <si>
    <t>Missed Payment Deadline - Y5 Q1 - Levy Payment</t>
  </si>
  <si>
    <t>Link to Figure 4.11</t>
  </si>
  <si>
    <t>Failure to meet Obligation by Deadline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</si>
</sst>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color theme="1"/>
      <name val="Verdana"/>
      <family val="2"/>
    </font>
    <font>
      <sz val="10"/>
      <color theme="1"/>
      <name val="Verdana"/>
      <family val="2"/>
    </font>
    <font>
      <b/>
      <sz val="10"/>
      <color theme="1"/>
      <name val="Verdana"/>
      <family val="2"/>
    </font>
    <font>
      <sz val="11"/>
      <color theme="1"/>
      <name val="Calibri"/>
      <family val="2"/>
      <scheme val="minor"/>
    </font>
    <font>
      <u/>
      <sz val="10"/>
      <color theme="10"/>
      <name val="Verdana"/>
      <family val="2"/>
    </font>
    <font>
      <i/>
      <sz val="10"/>
      <color theme="1"/>
      <name val="Verdana"/>
      <family val="2"/>
    </font>
    <font>
      <b/>
      <sz val="12"/>
      <color theme="1"/>
      <name val="Aptos"/>
      <family val="2"/>
    </font>
    <font>
      <b/>
      <sz val="12"/>
      <color rgb="FFFFFFFF"/>
      <name val="Aptos"/>
      <family val="2"/>
    </font>
    <font>
      <sz val="12"/>
      <color rgb="FF000000"/>
      <name val="Aptos"/>
      <family val="2"/>
    </font>
    <font>
      <b/>
      <sz val="12"/>
      <color rgb="FF000000"/>
      <name val="Aptos"/>
      <family val="2"/>
    </font>
    <font>
      <i/>
      <sz val="12"/>
      <color rgb="FF000000"/>
      <name val="Aptos"/>
      <family val="2"/>
    </font>
    <font>
      <b/>
      <i/>
      <sz val="12"/>
      <color rgb="FF000000"/>
      <name val="Aptos"/>
      <family val="2"/>
    </font>
    <font>
      <u/>
      <sz val="12"/>
      <color theme="10"/>
      <name val="Aptos"/>
      <family val="2"/>
    </font>
    <font>
      <b/>
      <i/>
      <sz val="14"/>
      <color theme="1"/>
      <name val="Aptos"/>
      <family val="2"/>
    </font>
    <font>
      <b/>
      <sz val="18"/>
      <color theme="1"/>
      <name val="Aptos"/>
      <family val="2"/>
    </font>
    <font>
      <sz val="10"/>
      <color theme="1"/>
      <name val="Aptos"/>
      <family val="2"/>
    </font>
    <font>
      <sz val="12"/>
      <color theme="1"/>
      <name val="Aptos"/>
      <family val="2"/>
    </font>
    <font>
      <i/>
      <sz val="12"/>
      <color theme="1"/>
      <name val="Aptos"/>
      <family val="2"/>
    </font>
    <font>
      <b/>
      <i/>
      <sz val="12"/>
      <color theme="1"/>
      <name val="Aptos"/>
      <family val="2"/>
    </font>
    <font>
      <i/>
      <sz val="12"/>
      <color rgb="FF242424"/>
      <name val="Aptos"/>
      <family val="2"/>
    </font>
    <font>
      <b/>
      <sz val="12"/>
      <color theme="0"/>
      <name val="Aptos"/>
      <family val="2"/>
    </font>
    <font>
      <sz val="12"/>
      <name val="Aptos"/>
      <family val="2"/>
    </font>
    <font>
      <b/>
      <sz val="18"/>
      <color theme="1"/>
      <name val="Aptos "/>
    </font>
    <font>
      <b/>
      <sz val="14"/>
      <color theme="1"/>
      <name val="Aptos"/>
      <family val="2"/>
    </font>
  </fonts>
  <fills count="9">
    <fill>
      <patternFill patternType="none"/>
    </fill>
    <fill>
      <patternFill patternType="gray125"/>
    </fill>
    <fill>
      <patternFill patternType="solid">
        <fgColor theme="0"/>
        <bgColor indexed="64"/>
      </patternFill>
    </fill>
    <fill>
      <patternFill patternType="solid">
        <fgColor rgb="FF2363AF"/>
        <bgColor rgb="FF000000"/>
      </patternFill>
    </fill>
    <fill>
      <patternFill patternType="solid">
        <fgColor rgb="FF2363AF"/>
        <bgColor indexed="64"/>
      </patternFill>
    </fill>
    <fill>
      <patternFill patternType="solid">
        <fgColor theme="0"/>
        <bgColor rgb="FF000000"/>
      </patternFill>
    </fill>
    <fill>
      <patternFill patternType="solid">
        <fgColor rgb="FF2363AF"/>
        <bgColor rgb="FFD9E1F2"/>
      </patternFill>
    </fill>
    <fill>
      <patternFill patternType="solid">
        <fgColor theme="1" tint="0.249977111117893"/>
        <bgColor rgb="FF000000"/>
      </patternFill>
    </fill>
    <fill>
      <patternFill patternType="solid">
        <fgColor theme="1" tint="0.249977111117893"/>
        <bgColor indexed="64"/>
      </patternFill>
    </fill>
  </fills>
  <borders count="26">
    <border>
      <left/>
      <right/>
      <top/>
      <bottom/>
      <diagonal/>
    </border>
    <border>
      <left style="thin">
        <color auto="1"/>
      </left>
      <right style="thin">
        <color auto="1"/>
      </right>
      <top style="thin">
        <color auto="1"/>
      </top>
      <bottom style="thin">
        <color auto="1"/>
      </bottom>
      <diagonal/>
    </border>
    <border>
      <left/>
      <right style="thin">
        <color indexed="64"/>
      </right>
      <top/>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style="thin">
        <color rgb="FF404040"/>
      </right>
      <top style="thin">
        <color rgb="FF404040"/>
      </top>
      <bottom style="thin">
        <color rgb="FF404040"/>
      </bottom>
      <diagonal/>
    </border>
    <border>
      <left style="thin">
        <color rgb="FF404040"/>
      </left>
      <right style="thin">
        <color rgb="FF404040"/>
      </right>
      <top style="thin">
        <color rgb="FF404040"/>
      </top>
      <bottom style="thin">
        <color rgb="FF404040"/>
      </bottom>
      <diagonal/>
    </border>
    <border>
      <left style="thin">
        <color rgb="FF404040"/>
      </left>
      <right style="thin">
        <color rgb="FF000000"/>
      </right>
      <top style="thin">
        <color rgb="FF404040"/>
      </top>
      <bottom style="thin">
        <color rgb="FF404040"/>
      </bottom>
      <diagonal/>
    </border>
    <border>
      <left style="thin">
        <color rgb="FF000000"/>
      </left>
      <right style="thin">
        <color rgb="FF404040"/>
      </right>
      <top style="thin">
        <color rgb="FF404040"/>
      </top>
      <bottom style="thin">
        <color rgb="FF000000"/>
      </bottom>
      <diagonal/>
    </border>
    <border>
      <left style="thin">
        <color rgb="FF404040"/>
      </left>
      <right style="thin">
        <color rgb="FF404040"/>
      </right>
      <top style="thin">
        <color rgb="FF404040"/>
      </top>
      <bottom style="thin">
        <color rgb="FF000000"/>
      </bottom>
      <diagonal/>
    </border>
    <border>
      <left style="thin">
        <color rgb="FF404040"/>
      </left>
      <right style="thin">
        <color rgb="FF000000"/>
      </right>
      <top style="thin">
        <color rgb="FF404040"/>
      </top>
      <bottom style="thin">
        <color rgb="FF000000"/>
      </bottom>
      <diagonal/>
    </border>
    <border>
      <left style="thin">
        <color rgb="FF000000"/>
      </left>
      <right style="thin">
        <color auto="1"/>
      </right>
      <top style="thin">
        <color auto="1"/>
      </top>
      <bottom/>
      <diagonal/>
    </border>
    <border>
      <left style="thin">
        <color auto="1"/>
      </left>
      <right style="thin">
        <color rgb="FF000000"/>
      </right>
      <top style="thin">
        <color auto="1"/>
      </top>
      <bottom/>
      <diagonal/>
    </border>
    <border>
      <left style="thin">
        <color rgb="FF000000"/>
      </left>
      <right style="thin">
        <color rgb="FF404040"/>
      </right>
      <top style="thin">
        <color rgb="FF404040"/>
      </top>
      <bottom/>
      <diagonal/>
    </border>
    <border>
      <left style="thin">
        <color rgb="FF404040"/>
      </left>
      <right style="thin">
        <color rgb="FF404040"/>
      </right>
      <top style="thin">
        <color rgb="FF404040"/>
      </top>
      <bottom/>
      <diagonal/>
    </border>
    <border>
      <left style="thin">
        <color rgb="FF404040"/>
      </left>
      <right style="thin">
        <color rgb="FF000000"/>
      </right>
      <top style="thin">
        <color rgb="FF404040"/>
      </top>
      <bottom/>
      <diagonal/>
    </border>
    <border>
      <left/>
      <right/>
      <top style="thin">
        <color indexed="64"/>
      </top>
      <bottom/>
      <diagonal/>
    </border>
    <border>
      <left/>
      <right style="thin">
        <color auto="1"/>
      </right>
      <top style="thin">
        <color auto="1"/>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5">
    <xf numFmtId="0" fontId="0" fillId="0" borderId="0"/>
    <xf numFmtId="0" fontId="3" fillId="0" borderId="0"/>
    <xf numFmtId="0" fontId="1" fillId="0" borderId="0"/>
    <xf numFmtId="0" fontId="4" fillId="0" borderId="0" applyNumberFormat="0" applyFill="0" applyBorder="0" applyAlignment="0" applyProtection="0"/>
    <xf numFmtId="9" fontId="1" fillId="0" borderId="0" applyFont="0" applyFill="0" applyBorder="0" applyAlignment="0" applyProtection="0"/>
  </cellStyleXfs>
  <cellXfs count="133">
    <xf numFmtId="0" fontId="0" fillId="0" borderId="0" xfId="0"/>
    <xf numFmtId="0" fontId="0" fillId="2" borderId="0" xfId="0" applyFill="1" applyAlignment="1">
      <alignment horizontal="center"/>
    </xf>
    <xf numFmtId="0" fontId="0" fillId="2" borderId="0" xfId="0" applyFill="1"/>
    <xf numFmtId="0" fontId="2" fillId="2" borderId="0" xfId="1" applyFont="1" applyFill="1" applyAlignment="1">
      <alignment vertical="center"/>
    </xf>
    <xf numFmtId="0" fontId="1" fillId="2" borderId="0" xfId="1" applyFont="1" applyFill="1" applyAlignment="1">
      <alignment vertical="center" wrapText="1"/>
    </xf>
    <xf numFmtId="0" fontId="5" fillId="2" borderId="0" xfId="0" applyFont="1" applyFill="1"/>
    <xf numFmtId="0" fontId="6" fillId="2" borderId="0" xfId="1" applyFont="1" applyFill="1" applyAlignment="1">
      <alignment vertical="center"/>
    </xf>
    <xf numFmtId="0" fontId="7" fillId="4" borderId="3" xfId="0" applyFont="1" applyFill="1" applyBorder="1" applyAlignment="1">
      <alignment vertical="center" wrapText="1"/>
    </xf>
    <xf numFmtId="0" fontId="7" fillId="3" borderId="3" xfId="0" applyFont="1" applyFill="1" applyBorder="1" applyAlignment="1">
      <alignment horizontal="center" vertical="center" wrapText="1"/>
    </xf>
    <xf numFmtId="0" fontId="8" fillId="5" borderId="4" xfId="0" applyFont="1" applyFill="1" applyBorder="1" applyAlignment="1">
      <alignment horizontal="left" vertical="top"/>
    </xf>
    <xf numFmtId="0" fontId="8" fillId="5" borderId="4" xfId="0" applyFont="1" applyFill="1" applyBorder="1" applyAlignment="1">
      <alignment horizontal="center" vertical="top"/>
    </xf>
    <xf numFmtId="0" fontId="8" fillId="5" borderId="1" xfId="0" applyFont="1" applyFill="1" applyBorder="1" applyAlignment="1">
      <alignment horizontal="left" vertical="top"/>
    </xf>
    <xf numFmtId="0" fontId="8" fillId="5" borderId="1" xfId="0" applyFont="1" applyFill="1" applyBorder="1" applyAlignment="1">
      <alignment horizontal="center" vertical="top"/>
    </xf>
    <xf numFmtId="9" fontId="8" fillId="5" borderId="4" xfId="4" applyFont="1" applyFill="1" applyBorder="1" applyAlignment="1">
      <alignment horizontal="center" vertical="top"/>
    </xf>
    <xf numFmtId="9" fontId="8" fillId="5" borderId="1" xfId="4" applyFont="1" applyFill="1" applyBorder="1" applyAlignment="1">
      <alignment horizontal="center" vertical="top"/>
    </xf>
    <xf numFmtId="0" fontId="9" fillId="5" borderId="4" xfId="0" applyFont="1" applyFill="1" applyBorder="1" applyAlignment="1">
      <alignment horizontal="left" vertical="top"/>
    </xf>
    <xf numFmtId="0" fontId="9" fillId="5" borderId="4" xfId="0" applyFont="1" applyFill="1" applyBorder="1" applyAlignment="1">
      <alignment horizontal="center" vertical="top"/>
    </xf>
    <xf numFmtId="0" fontId="10" fillId="2" borderId="0" xfId="0" applyFont="1" applyFill="1"/>
    <xf numFmtId="0" fontId="12" fillId="2" borderId="0" xfId="3" applyFont="1" applyFill="1"/>
    <xf numFmtId="0" fontId="13" fillId="2" borderId="0" xfId="1" applyFont="1" applyFill="1" applyAlignment="1">
      <alignment vertical="center"/>
    </xf>
    <xf numFmtId="0" fontId="14" fillId="2" borderId="0" xfId="0" applyFont="1" applyFill="1"/>
    <xf numFmtId="0" fontId="15" fillId="2" borderId="0" xfId="0" applyFont="1" applyFill="1"/>
    <xf numFmtId="0" fontId="16" fillId="2" borderId="0" xfId="0" applyFont="1" applyFill="1"/>
    <xf numFmtId="164" fontId="9" fillId="7" borderId="4" xfId="4" applyNumberFormat="1" applyFont="1" applyFill="1" applyBorder="1" applyAlignment="1">
      <alignment horizontal="center" vertical="top"/>
    </xf>
    <xf numFmtId="0" fontId="17" fillId="2" borderId="0" xfId="0" applyFont="1" applyFill="1"/>
    <xf numFmtId="0" fontId="7" fillId="4" borderId="3" xfId="0" quotePrefix="1" applyFont="1" applyFill="1" applyBorder="1" applyAlignment="1">
      <alignment horizontal="center" vertical="center" wrapText="1"/>
    </xf>
    <xf numFmtId="0" fontId="16" fillId="2" borderId="1" xfId="0" applyFont="1" applyFill="1" applyBorder="1"/>
    <xf numFmtId="0" fontId="16" fillId="2" borderId="1" xfId="0" applyFont="1" applyFill="1" applyBorder="1" applyAlignment="1">
      <alignment horizontal="center"/>
    </xf>
    <xf numFmtId="0" fontId="7" fillId="4" borderId="3" xfId="0" applyFont="1" applyFill="1" applyBorder="1" applyAlignment="1">
      <alignment horizontal="center" vertical="center" wrapText="1"/>
    </xf>
    <xf numFmtId="0" fontId="16" fillId="2" borderId="4" xfId="0" applyFont="1" applyFill="1" applyBorder="1" applyAlignment="1">
      <alignment horizontal="center"/>
    </xf>
    <xf numFmtId="0" fontId="6" fillId="2" borderId="4" xfId="0" applyFont="1" applyFill="1" applyBorder="1" applyAlignment="1">
      <alignment horizontal="center"/>
    </xf>
    <xf numFmtId="0" fontId="6" fillId="2" borderId="1" xfId="0" applyFont="1" applyFill="1" applyBorder="1" applyAlignment="1">
      <alignment horizontal="center"/>
    </xf>
    <xf numFmtId="0" fontId="6" fillId="2" borderId="4" xfId="0" applyFont="1" applyFill="1" applyBorder="1"/>
    <xf numFmtId="0" fontId="7" fillId="4" borderId="3" xfId="0" applyFont="1" applyFill="1" applyBorder="1" applyAlignment="1">
      <alignment horizontal="left" vertical="center" wrapText="1"/>
    </xf>
    <xf numFmtId="0" fontId="16" fillId="2" borderId="4" xfId="0" applyFont="1" applyFill="1" applyBorder="1"/>
    <xf numFmtId="1" fontId="16" fillId="2" borderId="4" xfId="0" applyNumberFormat="1" applyFont="1" applyFill="1" applyBorder="1" applyAlignment="1">
      <alignment horizontal="center"/>
    </xf>
    <xf numFmtId="0" fontId="16" fillId="2" borderId="4" xfId="4" applyNumberFormat="1" applyFont="1" applyFill="1" applyBorder="1" applyAlignment="1">
      <alignment horizontal="center"/>
    </xf>
    <xf numFmtId="0" fontId="16" fillId="2" borderId="1" xfId="4" applyNumberFormat="1" applyFont="1" applyFill="1" applyBorder="1" applyAlignment="1">
      <alignment horizontal="center"/>
    </xf>
    <xf numFmtId="0" fontId="16" fillId="2" borderId="5" xfId="0" applyFont="1" applyFill="1" applyBorder="1"/>
    <xf numFmtId="0" fontId="16" fillId="2" borderId="5" xfId="0" applyFont="1" applyFill="1" applyBorder="1" applyAlignment="1">
      <alignment horizontal="center"/>
    </xf>
    <xf numFmtId="0" fontId="6" fillId="2" borderId="1" xfId="0" applyFont="1" applyFill="1" applyBorder="1"/>
    <xf numFmtId="0" fontId="6" fillId="2" borderId="0" xfId="0" applyFont="1" applyFill="1"/>
    <xf numFmtId="0" fontId="7" fillId="4" borderId="5" xfId="0" applyFont="1" applyFill="1" applyBorder="1" applyAlignment="1">
      <alignment horizontal="left" vertical="center" wrapText="1"/>
    </xf>
    <xf numFmtId="0" fontId="7" fillId="4" borderId="5" xfId="0" applyFont="1" applyFill="1" applyBorder="1" applyAlignment="1">
      <alignment horizontal="center" vertical="center" wrapText="1"/>
    </xf>
    <xf numFmtId="164" fontId="16" fillId="2" borderId="4" xfId="4" applyNumberFormat="1" applyFont="1" applyFill="1" applyBorder="1" applyAlignment="1">
      <alignment horizontal="center"/>
    </xf>
    <xf numFmtId="164" fontId="16" fillId="2" borderId="1" xfId="4" applyNumberFormat="1" applyFont="1" applyFill="1" applyBorder="1" applyAlignment="1">
      <alignment horizontal="center"/>
    </xf>
    <xf numFmtId="164" fontId="16" fillId="2" borderId="5" xfId="4" applyNumberFormat="1" applyFont="1" applyFill="1" applyBorder="1" applyAlignment="1">
      <alignment horizontal="center"/>
    </xf>
    <xf numFmtId="0" fontId="16" fillId="8" borderId="4" xfId="0" applyFont="1" applyFill="1" applyBorder="1" applyAlignment="1">
      <alignment horizontal="center"/>
    </xf>
    <xf numFmtId="0" fontId="19" fillId="0" borderId="0" xfId="0" applyFont="1"/>
    <xf numFmtId="0" fontId="0" fillId="2" borderId="22" xfId="0" applyFill="1" applyBorder="1"/>
    <xf numFmtId="0" fontId="6" fillId="2" borderId="5" xfId="0" applyFont="1" applyFill="1" applyBorder="1" applyAlignment="1">
      <alignment horizontal="center"/>
    </xf>
    <xf numFmtId="9" fontId="16" fillId="2" borderId="4" xfId="4" applyFont="1" applyFill="1" applyBorder="1" applyAlignment="1">
      <alignment horizontal="center"/>
    </xf>
    <xf numFmtId="0" fontId="20" fillId="6" borderId="3" xfId="2" applyFont="1" applyFill="1" applyBorder="1"/>
    <xf numFmtId="0" fontId="20" fillId="6" borderId="3" xfId="2" applyFont="1" applyFill="1" applyBorder="1" applyAlignment="1">
      <alignment horizontal="center"/>
    </xf>
    <xf numFmtId="0" fontId="20" fillId="6" borderId="3" xfId="2" applyFont="1" applyFill="1" applyBorder="1" applyAlignment="1">
      <alignment horizontal="center" wrapText="1"/>
    </xf>
    <xf numFmtId="9" fontId="16" fillId="2" borderId="1" xfId="4" applyFont="1" applyFill="1" applyBorder="1" applyAlignment="1">
      <alignment horizontal="center"/>
    </xf>
    <xf numFmtId="0" fontId="21" fillId="0" borderId="6" xfId="0" applyFont="1" applyBorder="1" applyAlignment="1">
      <alignment wrapText="1"/>
    </xf>
    <xf numFmtId="0" fontId="21" fillId="0" borderId="1" xfId="0" applyFont="1" applyBorder="1" applyAlignment="1">
      <alignment horizontal="center" wrapText="1"/>
    </xf>
    <xf numFmtId="0" fontId="21" fillId="0" borderId="1" xfId="0" applyFont="1" applyBorder="1" applyAlignment="1">
      <alignment wrapText="1"/>
    </xf>
    <xf numFmtId="0" fontId="21" fillId="0" borderId="7" xfId="0" applyFont="1" applyBorder="1" applyAlignment="1">
      <alignment wrapText="1"/>
    </xf>
    <xf numFmtId="0" fontId="21" fillId="0" borderId="17" xfId="0" applyFont="1" applyBorder="1" applyAlignment="1">
      <alignment wrapText="1"/>
    </xf>
    <xf numFmtId="0" fontId="21" fillId="0" borderId="5" xfId="0" applyFont="1" applyBorder="1" applyAlignment="1">
      <alignment horizontal="center" wrapText="1"/>
    </xf>
    <xf numFmtId="0" fontId="21" fillId="0" borderId="5" xfId="0" applyFont="1" applyBorder="1" applyAlignment="1">
      <alignment wrapText="1"/>
    </xf>
    <xf numFmtId="0" fontId="21" fillId="0" borderId="18" xfId="0" applyFont="1" applyBorder="1" applyAlignment="1">
      <alignment wrapText="1"/>
    </xf>
    <xf numFmtId="0" fontId="21" fillId="0" borderId="8" xfId="0" applyFont="1" applyBorder="1" applyAlignment="1">
      <alignment wrapText="1"/>
    </xf>
    <xf numFmtId="0" fontId="21" fillId="0" borderId="9" xfId="0" applyFont="1" applyBorder="1" applyAlignment="1">
      <alignment horizontal="center" wrapText="1"/>
    </xf>
    <xf numFmtId="0" fontId="21" fillId="0" borderId="9" xfId="0" applyFont="1" applyBorder="1" applyAlignment="1">
      <alignment wrapText="1"/>
    </xf>
    <xf numFmtId="0" fontId="21" fillId="0" borderId="10" xfId="0" applyFont="1" applyBorder="1" applyAlignment="1">
      <alignment wrapText="1"/>
    </xf>
    <xf numFmtId="0" fontId="21" fillId="0" borderId="7" xfId="0" applyFont="1" applyBorder="1" applyAlignment="1">
      <alignment horizontal="center" vertical="center" wrapText="1"/>
    </xf>
    <xf numFmtId="0" fontId="21" fillId="0" borderId="10" xfId="0" applyFont="1" applyBorder="1" applyAlignment="1">
      <alignment horizontal="center" vertical="center" wrapText="1"/>
    </xf>
    <xf numFmtId="0" fontId="21" fillId="2" borderId="11" xfId="0" applyFont="1" applyFill="1" applyBorder="1" applyAlignment="1">
      <alignment wrapText="1"/>
    </xf>
    <xf numFmtId="0" fontId="21" fillId="2" borderId="12" xfId="0" applyFont="1" applyFill="1" applyBorder="1" applyAlignment="1">
      <alignment horizontal="center" wrapText="1"/>
    </xf>
    <xf numFmtId="0" fontId="21" fillId="2" borderId="13" xfId="0" applyFont="1" applyFill="1" applyBorder="1" applyAlignment="1">
      <alignment wrapText="1"/>
    </xf>
    <xf numFmtId="0" fontId="12" fillId="0" borderId="0" xfId="3" applyFont="1"/>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14" xfId="0" applyFont="1" applyFill="1" applyBorder="1" applyAlignment="1">
      <alignment wrapText="1"/>
    </xf>
    <xf numFmtId="0" fontId="21" fillId="2" borderId="13" xfId="0" applyFont="1" applyFill="1" applyBorder="1" applyAlignment="1">
      <alignment horizontal="center" wrapText="1"/>
    </xf>
    <xf numFmtId="0" fontId="21" fillId="2" borderId="15" xfId="0" applyFont="1" applyFill="1" applyBorder="1" applyAlignment="1">
      <alignment horizontal="center" wrapText="1"/>
    </xf>
    <xf numFmtId="0" fontId="21" fillId="2" borderId="16" xfId="0" applyFont="1" applyFill="1" applyBorder="1" applyAlignment="1">
      <alignment horizontal="center" wrapText="1"/>
    </xf>
    <xf numFmtId="0" fontId="21" fillId="2" borderId="19" xfId="0" applyFont="1" applyFill="1" applyBorder="1" applyAlignment="1">
      <alignment wrapText="1"/>
    </xf>
    <xf numFmtId="0" fontId="21" fillId="2" borderId="20" xfId="0" applyFont="1" applyFill="1" applyBorder="1" applyAlignment="1">
      <alignment horizontal="center" wrapText="1"/>
    </xf>
    <xf numFmtId="0" fontId="21" fillId="2" borderId="21" xfId="0" applyFont="1" applyFill="1" applyBorder="1" applyAlignment="1">
      <alignment wrapText="1"/>
    </xf>
    <xf numFmtId="0" fontId="21" fillId="2" borderId="16" xfId="0" applyFont="1" applyFill="1" applyBorder="1" applyAlignment="1">
      <alignment wrapText="1"/>
    </xf>
    <xf numFmtId="0" fontId="21" fillId="2" borderId="0" xfId="0" applyFont="1" applyFill="1" applyAlignment="1">
      <alignment wrapText="1"/>
    </xf>
    <xf numFmtId="0" fontId="21" fillId="2" borderId="0" xfId="0" applyFont="1" applyFill="1" applyAlignment="1">
      <alignment horizontal="center" wrapText="1"/>
    </xf>
    <xf numFmtId="0" fontId="16" fillId="2" borderId="0" xfId="0" applyFont="1" applyFill="1" applyAlignment="1">
      <alignment horizontal="center"/>
    </xf>
    <xf numFmtId="0" fontId="7" fillId="3" borderId="5" xfId="0" applyFont="1" applyFill="1" applyBorder="1" applyAlignment="1">
      <alignment horizontal="center" vertical="center" wrapText="1"/>
    </xf>
    <xf numFmtId="0" fontId="7" fillId="3" borderId="5" xfId="0" applyFont="1" applyFill="1" applyBorder="1" applyAlignment="1">
      <alignment vertical="center" wrapText="1"/>
    </xf>
    <xf numFmtId="0" fontId="16" fillId="2" borderId="2" xfId="0" applyFont="1" applyFill="1" applyBorder="1"/>
    <xf numFmtId="0" fontId="16" fillId="0" borderId="1" xfId="0" applyFont="1" applyBorder="1"/>
    <xf numFmtId="0" fontId="16" fillId="0" borderId="1" xfId="0" applyFont="1" applyBorder="1" applyAlignment="1">
      <alignment wrapText="1"/>
    </xf>
    <xf numFmtId="0" fontId="21" fillId="0" borderId="1" xfId="0" applyFont="1" applyBorder="1"/>
    <xf numFmtId="0" fontId="16" fillId="0" borderId="1" xfId="0" applyFont="1" applyBorder="1" applyAlignment="1">
      <alignment horizontal="left" vertical="top" wrapText="1"/>
    </xf>
    <xf numFmtId="0" fontId="16" fillId="0" borderId="1" xfId="0" applyFont="1" applyBorder="1" applyAlignment="1">
      <alignment horizontal="left" vertical="top"/>
    </xf>
    <xf numFmtId="0" fontId="6" fillId="2" borderId="1" xfId="2" applyFont="1" applyFill="1" applyBorder="1" applyAlignment="1">
      <alignment horizontal="center"/>
    </xf>
    <xf numFmtId="0" fontId="6" fillId="2" borderId="1" xfId="2" applyFont="1" applyFill="1" applyBorder="1"/>
    <xf numFmtId="0" fontId="16" fillId="2" borderId="0" xfId="1" applyFont="1" applyFill="1" applyAlignment="1">
      <alignment vertical="center"/>
    </xf>
    <xf numFmtId="0" fontId="16" fillId="2" borderId="1" xfId="2" applyFont="1" applyFill="1" applyBorder="1" applyAlignment="1">
      <alignment horizontal="center"/>
    </xf>
    <xf numFmtId="14" fontId="16" fillId="2" borderId="1" xfId="2" applyNumberFormat="1" applyFont="1" applyFill="1" applyBorder="1" applyAlignment="1">
      <alignment horizontal="center"/>
    </xf>
    <xf numFmtId="0" fontId="16" fillId="2" borderId="1" xfId="2" applyFont="1" applyFill="1" applyBorder="1" applyAlignment="1">
      <alignment horizontal="left"/>
    </xf>
    <xf numFmtId="0" fontId="16" fillId="2" borderId="1" xfId="2" applyFont="1" applyFill="1" applyBorder="1" applyAlignment="1">
      <alignment wrapText="1"/>
    </xf>
    <xf numFmtId="0" fontId="22" fillId="2" borderId="0" xfId="0" applyFont="1" applyFill="1"/>
    <xf numFmtId="0" fontId="23" fillId="2" borderId="0" xfId="0" applyFont="1" applyFill="1"/>
    <xf numFmtId="0" fontId="23" fillId="2" borderId="0" xfId="3" applyFont="1" applyFill="1"/>
    <xf numFmtId="0" fontId="9" fillId="5" borderId="1" xfId="0" applyFont="1" applyFill="1" applyBorder="1" applyAlignment="1">
      <alignment horizontal="left" vertical="top"/>
    </xf>
    <xf numFmtId="0" fontId="9" fillId="5" borderId="1" xfId="0" applyFont="1" applyFill="1" applyBorder="1" applyAlignment="1">
      <alignment horizontal="center" vertical="top"/>
    </xf>
    <xf numFmtId="0" fontId="7" fillId="4" borderId="5" xfId="0" applyFont="1" applyFill="1" applyBorder="1" applyAlignment="1">
      <alignment vertical="center" wrapText="1"/>
    </xf>
    <xf numFmtId="0" fontId="9" fillId="7" borderId="1" xfId="0" applyFont="1" applyFill="1" applyBorder="1" applyAlignment="1">
      <alignment horizontal="center" vertical="top"/>
    </xf>
    <xf numFmtId="17" fontId="16" fillId="0" borderId="1" xfId="0" applyNumberFormat="1" applyFont="1" applyBorder="1" applyAlignment="1">
      <alignment horizontal="center"/>
    </xf>
    <xf numFmtId="0" fontId="16" fillId="0" borderId="1" xfId="0" applyFont="1" applyBorder="1" applyAlignment="1">
      <alignment horizontal="center"/>
    </xf>
    <xf numFmtId="1" fontId="16" fillId="0" borderId="1" xfId="0" applyNumberFormat="1" applyFont="1" applyBorder="1" applyAlignment="1">
      <alignment horizontal="center"/>
    </xf>
    <xf numFmtId="9" fontId="16" fillId="2" borderId="5" xfId="4" applyFont="1" applyFill="1" applyBorder="1" applyAlignment="1">
      <alignment horizontal="center"/>
    </xf>
    <xf numFmtId="0" fontId="16" fillId="8" borderId="1" xfId="0" applyFont="1" applyFill="1" applyBorder="1" applyAlignment="1">
      <alignment horizontal="center"/>
    </xf>
    <xf numFmtId="0" fontId="6" fillId="2" borderId="1" xfId="0" applyFont="1" applyFill="1" applyBorder="1" applyAlignment="1">
      <alignment horizontal="left"/>
    </xf>
    <xf numFmtId="0" fontId="7" fillId="4" borderId="23" xfId="0" applyFont="1" applyFill="1" applyBorder="1" applyAlignment="1">
      <alignment horizontal="center" vertical="center" wrapText="1"/>
    </xf>
    <xf numFmtId="0" fontId="16" fillId="2" borderId="24" xfId="4" applyNumberFormat="1" applyFont="1" applyFill="1" applyBorder="1" applyAlignment="1">
      <alignment horizontal="center"/>
    </xf>
    <xf numFmtId="0" fontId="16" fillId="2" borderId="25" xfId="4" applyNumberFormat="1" applyFont="1" applyFill="1" applyBorder="1" applyAlignment="1">
      <alignment horizontal="center"/>
    </xf>
    <xf numFmtId="0" fontId="8" fillId="5" borderId="5" xfId="0" applyFont="1" applyFill="1" applyBorder="1" applyAlignment="1">
      <alignment horizontal="left" vertical="top"/>
    </xf>
    <xf numFmtId="0" fontId="8" fillId="5" borderId="5" xfId="0" applyFont="1" applyFill="1" applyBorder="1" applyAlignment="1">
      <alignment horizontal="center" vertical="top"/>
    </xf>
    <xf numFmtId="0" fontId="21" fillId="0" borderId="6" xfId="0" applyFont="1" applyBorder="1"/>
    <xf numFmtId="0" fontId="21" fillId="0" borderId="7" xfId="0" applyFont="1" applyBorder="1" applyAlignment="1">
      <alignment horizontal="center" vertical="center"/>
    </xf>
    <xf numFmtId="0" fontId="21" fillId="2" borderId="11" xfId="0" applyFont="1" applyFill="1" applyBorder="1"/>
    <xf numFmtId="0" fontId="21" fillId="2" borderId="12" xfId="0" applyFont="1" applyFill="1" applyBorder="1" applyAlignment="1">
      <alignment horizontal="center"/>
    </xf>
    <xf numFmtId="0" fontId="21" fillId="2" borderId="13" xfId="0" applyFont="1" applyFill="1" applyBorder="1"/>
    <xf numFmtId="0" fontId="21" fillId="0" borderId="1" xfId="0" applyFont="1" applyBorder="1" applyAlignment="1">
      <alignment horizontal="center"/>
    </xf>
    <xf numFmtId="0" fontId="21" fillId="0" borderId="7" xfId="0" applyFont="1" applyBorder="1"/>
    <xf numFmtId="0" fontId="21" fillId="2" borderId="1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14" xfId="0" applyFont="1" applyFill="1" applyBorder="1"/>
    <xf numFmtId="0" fontId="21" fillId="2" borderId="15" xfId="0" applyFont="1" applyFill="1" applyBorder="1" applyAlignment="1">
      <alignment horizontal="center" vertical="center"/>
    </xf>
    <xf numFmtId="0" fontId="21" fillId="2" borderId="16" xfId="0" applyFont="1" applyFill="1" applyBorder="1" applyAlignment="1">
      <alignment horizontal="center" vertical="center"/>
    </xf>
    <xf numFmtId="164" fontId="8" fillId="5" borderId="1" xfId="4" applyNumberFormat="1" applyFont="1" applyFill="1" applyBorder="1" applyAlignment="1">
      <alignment horizontal="center" vertical="top"/>
    </xf>
  </cellXfs>
  <cellStyles count="5">
    <cellStyle name="Hyperlink" xfId="3" builtinId="8"/>
    <cellStyle name="Normal" xfId="0" builtinId="0"/>
    <cellStyle name="Normal 2" xfId="1" xr:uid="{77FE8985-62A9-4818-95B4-EE89E3DCD8E3}"/>
    <cellStyle name="Normal 2 2 3" xfId="2" xr:uid="{65A85B9C-A558-44D1-9579-CDED8C08999A}"/>
    <cellStyle name="Per cent" xfId="4" builtinId="5"/>
  </cellStyles>
  <dxfs count="0"/>
  <tableStyles count="0" defaultTableStyle="TableStyleMedium2" defaultPivotStyle="PivotStyleLight16"/>
  <colors>
    <mruColors>
      <color rgb="FF11436D"/>
      <color rgb="FF801650"/>
      <color rgb="FF28A197"/>
      <color rgb="FFF56927"/>
      <color rgb="FF26A197"/>
      <color rgb="FF25303B"/>
      <color rgb="FF91AE3C"/>
      <color rgb="FF12436D"/>
      <color rgb="FFF46A25"/>
      <color rgb="FF3D3D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052463540111133"/>
          <c:y val="0.14473171000933319"/>
          <c:w val="0.4667303251208319"/>
          <c:h val="0.85526828999066684"/>
        </c:manualLayout>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59A8-4D0C-BEB7-8904B83D396D}"/>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59A8-4D0C-BEB7-8904B83D396D}"/>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59A8-4D0C-BEB7-8904B83D396D}"/>
              </c:ext>
            </c:extLst>
          </c:dPt>
          <c:dPt>
            <c:idx val="3"/>
            <c:bubble3D val="0"/>
            <c:spPr>
              <a:solidFill>
                <a:srgbClr val="F56927"/>
              </a:solidFill>
              <a:ln w="19050">
                <a:solidFill>
                  <a:schemeClr val="lt1"/>
                </a:solidFill>
              </a:ln>
              <a:effectLst/>
            </c:spPr>
            <c:extLst>
              <c:ext xmlns:c16="http://schemas.microsoft.com/office/drawing/2014/chart" uri="{C3380CC4-5D6E-409C-BE32-E72D297353CC}">
                <c16:uniqueId val="{00000006-1C7E-4924-8F86-CCD3156F3882}"/>
              </c:ext>
            </c:extLst>
          </c:dPt>
          <c:dLbls>
            <c:dLbl>
              <c:idx val="0"/>
              <c:layout>
                <c:manualLayout>
                  <c:x val="0.22227779495310135"/>
                  <c:y val="0.11377929754885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59A8-4D0C-BEB7-8904B83D396D}"/>
                </c:ext>
              </c:extLst>
            </c:dLbl>
            <c:dLbl>
              <c:idx val="1"/>
              <c:layout>
                <c:manualLayout>
                  <c:x val="2.4738083597158077E-2"/>
                  <c:y val="-7.194289613506206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9A8-4D0C-BEB7-8904B83D396D}"/>
                </c:ext>
              </c:extLst>
            </c:dLbl>
            <c:dLbl>
              <c:idx val="2"/>
              <c:layout>
                <c:manualLayout>
                  <c:x val="0.17034009858497823"/>
                  <c:y val="-4.117343645496063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59A8-4D0C-BEB7-8904B83D396D}"/>
                </c:ext>
              </c:extLst>
            </c:dLbl>
            <c:dLbl>
              <c:idx val="3"/>
              <c:layout>
                <c:manualLayout>
                  <c:x val="0.12234482527764953"/>
                  <c:y val="-3.3969706076777762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1C7E-4924-8F86-CCD3156F3882}"/>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'Highlights page'!$B$32:$B$35</c:f>
              <c:strCache>
                <c:ptCount val="4"/>
                <c:pt idx="0">
                  <c:v>Data issues</c:v>
                </c:pt>
                <c:pt idx="1">
                  <c:v>Scheme Engagement</c:v>
                </c:pt>
                <c:pt idx="2">
                  <c:v>Payment issues</c:v>
                </c:pt>
                <c:pt idx="3">
                  <c:v>Audit</c:v>
                </c:pt>
              </c:strCache>
            </c:strRef>
          </c:cat>
          <c:val>
            <c:numRef>
              <c:f>'Highlights page'!$C$32:$C$35</c:f>
              <c:numCache>
                <c:formatCode>General</c:formatCode>
                <c:ptCount val="4"/>
                <c:pt idx="0">
                  <c:v>198</c:v>
                </c:pt>
                <c:pt idx="1">
                  <c:v>33</c:v>
                </c:pt>
                <c:pt idx="2">
                  <c:v>11</c:v>
                </c:pt>
                <c:pt idx="3">
                  <c:v>3</c:v>
                </c:pt>
              </c:numCache>
            </c:numRef>
          </c:val>
          <c:extLst>
            <c:ext xmlns:c16="http://schemas.microsoft.com/office/drawing/2014/chart" uri="{C3380CC4-5D6E-409C-BE32-E72D297353CC}">
              <c16:uniqueId val="{0000000A-59A8-4D0C-BEB7-8904B83D396D}"/>
            </c:ext>
          </c:extLst>
        </c:ser>
        <c:dLbls>
          <c:showLegendKey val="0"/>
          <c:showVal val="0"/>
          <c:showCatName val="0"/>
          <c:showSerName val="0"/>
          <c:showPercent val="0"/>
          <c:showBubbleSize val="0"/>
          <c:showLeaderLines val="1"/>
        </c:dLbls>
        <c:firstSliceAng val="153"/>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4.1'!$C$37</c:f>
              <c:strCache>
                <c:ptCount val="1"/>
                <c:pt idx="0">
                  <c:v>Jan-Jun 2024</c:v>
                </c:pt>
              </c:strCache>
            </c:strRef>
          </c:tx>
          <c:spPr>
            <a:solidFill>
              <a:srgbClr val="F56927"/>
            </a:solidFill>
            <a:ln w="3175">
              <a:solidFill>
                <a:schemeClr val="tx1"/>
              </a:solidFill>
            </a:ln>
            <a:effectLst/>
          </c:spPr>
          <c:invertIfNegative val="0"/>
          <c:dLbls>
            <c:dLbl>
              <c:idx val="0"/>
              <c:layout>
                <c:manualLayout>
                  <c:x val="0"/>
                  <c:y val="-6.477987421383705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D-467F-9544-7AE3C775A617}"/>
                </c:ext>
              </c:extLst>
            </c:dLbl>
            <c:dLbl>
              <c:idx val="1"/>
              <c:layout>
                <c:manualLayout>
                  <c:x val="0"/>
                  <c:y val="2.955974842767295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D-467F-9544-7AE3C775A617}"/>
                </c:ext>
              </c:extLst>
            </c:dLbl>
            <c:dLbl>
              <c:idx val="2"/>
              <c:layout>
                <c:manualLayout>
                  <c:x val="0"/>
                  <c:y val="2.9559748427672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88D-467F-9544-7AE3C775A61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 4.1'!$B$38:$B$40</c:f>
              <c:strCache>
                <c:ptCount val="3"/>
                <c:pt idx="0">
                  <c:v>Administrative</c:v>
                </c:pt>
                <c:pt idx="1">
                  <c:v>Legislative</c:v>
                </c:pt>
                <c:pt idx="2">
                  <c:v>Total</c:v>
                </c:pt>
              </c:strCache>
            </c:strRef>
          </c:cat>
          <c:val>
            <c:numRef>
              <c:f>'Fig 4.1'!$C$38:$C$40</c:f>
              <c:numCache>
                <c:formatCode>General</c:formatCode>
                <c:ptCount val="3"/>
                <c:pt idx="0">
                  <c:v>164</c:v>
                </c:pt>
                <c:pt idx="1">
                  <c:v>92</c:v>
                </c:pt>
                <c:pt idx="2">
                  <c:v>256</c:v>
                </c:pt>
              </c:numCache>
            </c:numRef>
          </c:val>
          <c:extLst>
            <c:ext xmlns:c16="http://schemas.microsoft.com/office/drawing/2014/chart" uri="{C3380CC4-5D6E-409C-BE32-E72D297353CC}">
              <c16:uniqueId val="{00000000-3C54-412A-987D-FFC13D97C35A}"/>
            </c:ext>
          </c:extLst>
        </c:ser>
        <c:ser>
          <c:idx val="1"/>
          <c:order val="1"/>
          <c:tx>
            <c:strRef>
              <c:f>'Fig 4.1'!$D$37</c:f>
              <c:strCache>
                <c:ptCount val="1"/>
                <c:pt idx="0">
                  <c:v>Jan-Jun 2025</c:v>
                </c:pt>
              </c:strCache>
            </c:strRef>
          </c:tx>
          <c:spPr>
            <a:solidFill>
              <a:srgbClr val="11436D"/>
            </a:solidFill>
            <a:ln w="3175">
              <a:solidFill>
                <a:schemeClr val="tx1"/>
              </a:solidFill>
            </a:ln>
            <a:effectLst/>
          </c:spPr>
          <c:invertIfNegative val="0"/>
          <c:dLbls>
            <c:dLbl>
              <c:idx val="0"/>
              <c:layout>
                <c:manualLayout>
                  <c:x val="0"/>
                  <c:y val="-1.886792452830188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D-467F-9544-7AE3C775A617}"/>
                </c:ext>
              </c:extLst>
            </c:dLbl>
            <c:dLbl>
              <c:idx val="1"/>
              <c:layout>
                <c:manualLayout>
                  <c:x val="0"/>
                  <c:y val="6.10062893081760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8D-467F-9544-7AE3C775A617}"/>
                </c:ext>
              </c:extLst>
            </c:dLbl>
            <c:dLbl>
              <c:idx val="2"/>
              <c:layout>
                <c:manualLayout>
                  <c:x val="-1.5495506854769182E-16"/>
                  <c:y val="-1.8867924528301886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8D-467F-9544-7AE3C775A61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4.1'!$B$38:$B$40</c:f>
              <c:strCache>
                <c:ptCount val="3"/>
                <c:pt idx="0">
                  <c:v>Administrative</c:v>
                </c:pt>
                <c:pt idx="1">
                  <c:v>Legislative</c:v>
                </c:pt>
                <c:pt idx="2">
                  <c:v>Total</c:v>
                </c:pt>
              </c:strCache>
            </c:strRef>
          </c:cat>
          <c:val>
            <c:numRef>
              <c:f>'Fig 4.1'!$D$38:$D$40</c:f>
              <c:numCache>
                <c:formatCode>General</c:formatCode>
                <c:ptCount val="3"/>
                <c:pt idx="0">
                  <c:v>193</c:v>
                </c:pt>
                <c:pt idx="1">
                  <c:v>52</c:v>
                </c:pt>
                <c:pt idx="2">
                  <c:v>245</c:v>
                </c:pt>
              </c:numCache>
            </c:numRef>
          </c:val>
          <c:extLst>
            <c:ext xmlns:c16="http://schemas.microsoft.com/office/drawing/2014/chart" uri="{C3380CC4-5D6E-409C-BE32-E72D297353CC}">
              <c16:uniqueId val="{00000001-3C54-412A-987D-FFC13D97C35A}"/>
            </c:ext>
          </c:extLst>
        </c:ser>
        <c:dLbls>
          <c:showLegendKey val="0"/>
          <c:showVal val="0"/>
          <c:showCatName val="0"/>
          <c:showSerName val="0"/>
          <c:showPercent val="0"/>
          <c:showBubbleSize val="0"/>
        </c:dLbls>
        <c:gapWidth val="50"/>
        <c:overlap val="-5"/>
        <c:axId val="227868160"/>
        <c:axId val="227866240"/>
      </c:barChart>
      <c:catAx>
        <c:axId val="227868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6240"/>
        <c:crosses val="autoZero"/>
        <c:auto val="1"/>
        <c:lblAlgn val="ctr"/>
        <c:lblOffset val="100"/>
        <c:noMultiLvlLbl val="0"/>
      </c:catAx>
      <c:valAx>
        <c:axId val="22786624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2.0987832841000641E-3"/>
              <c:y val="0.19951984539913781"/>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8160"/>
        <c:crosses val="autoZero"/>
        <c:crossBetween val="between"/>
      </c:valAx>
      <c:spPr>
        <a:noFill/>
        <a:ln>
          <a:noFill/>
        </a:ln>
        <a:effectLst/>
      </c:spPr>
    </c:plotArea>
    <c:legend>
      <c:legendPos val="b"/>
      <c:layout>
        <c:manualLayout>
          <c:xMode val="edge"/>
          <c:yMode val="edge"/>
          <c:x val="0.30229502778408973"/>
          <c:y val="0.93696422377483768"/>
          <c:w val="0.39540994443182054"/>
          <c:h val="5.674272830880531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4.2'!$C$38</c:f>
              <c:strCache>
                <c:ptCount val="1"/>
                <c:pt idx="0">
                  <c:v>Jan-Jun 2024</c:v>
                </c:pt>
              </c:strCache>
            </c:strRef>
          </c:tx>
          <c:spPr>
            <a:solidFill>
              <a:srgbClr val="F56927"/>
            </a:solidFill>
            <a:ln w="3175">
              <a:solidFill>
                <a:schemeClr val="tx1"/>
              </a:solidFill>
            </a:ln>
            <a:effectLst/>
          </c:spPr>
          <c:invertIfNegative val="0"/>
          <c:dLbls>
            <c:dLbl>
              <c:idx val="0"/>
              <c:layout>
                <c:manualLayout>
                  <c:x val="-1.9299382356309366E-17"/>
                  <c:y val="2.9600609963984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93C-4297-8FC4-56E72023D145}"/>
                </c:ext>
              </c:extLst>
            </c:dLbl>
            <c:dLbl>
              <c:idx val="3"/>
              <c:layout>
                <c:manualLayout>
                  <c:x val="0"/>
                  <c:y val="-1.1546203837262086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88B-4F41-8194-88D4204423E5}"/>
                </c:ext>
              </c:extLst>
            </c:dLbl>
            <c:dLbl>
              <c:idx val="8"/>
              <c:layout>
                <c:manualLayout>
                  <c:x val="0"/>
                  <c:y val="6.10906205639687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78D-4FC7-B6A0-7F0E34CB0C4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4.2'!$B$39:$B$47</c:f>
              <c:strCache>
                <c:ptCount val="9"/>
                <c:pt idx="0">
                  <c:v>FIT</c:v>
                </c:pt>
                <c:pt idx="1">
                  <c:v>GGL</c:v>
                </c:pt>
                <c:pt idx="2">
                  <c:v>SEG</c:v>
                </c:pt>
                <c:pt idx="3">
                  <c:v>RO</c:v>
                </c:pt>
                <c:pt idx="4">
                  <c:v>GBIS</c:v>
                </c:pt>
                <c:pt idx="5">
                  <c:v>ECO</c:v>
                </c:pt>
                <c:pt idx="6">
                  <c:v>WHD</c:v>
                </c:pt>
                <c:pt idx="7">
                  <c:v>ECO/GBIS</c:v>
                </c:pt>
                <c:pt idx="8">
                  <c:v>Total</c:v>
                </c:pt>
              </c:strCache>
            </c:strRef>
          </c:cat>
          <c:val>
            <c:numRef>
              <c:f>'Fig 4.2'!$C$39:$C$47</c:f>
              <c:numCache>
                <c:formatCode>General</c:formatCode>
                <c:ptCount val="9"/>
                <c:pt idx="0">
                  <c:v>171</c:v>
                </c:pt>
                <c:pt idx="1">
                  <c:v>29</c:v>
                </c:pt>
                <c:pt idx="2">
                  <c:v>0</c:v>
                </c:pt>
                <c:pt idx="3">
                  <c:v>17</c:v>
                </c:pt>
                <c:pt idx="4">
                  <c:v>21</c:v>
                </c:pt>
                <c:pt idx="5">
                  <c:v>1</c:v>
                </c:pt>
                <c:pt idx="6">
                  <c:v>5</c:v>
                </c:pt>
                <c:pt idx="7">
                  <c:v>12</c:v>
                </c:pt>
                <c:pt idx="8">
                  <c:v>256</c:v>
                </c:pt>
              </c:numCache>
            </c:numRef>
          </c:val>
          <c:extLst>
            <c:ext xmlns:c16="http://schemas.microsoft.com/office/drawing/2014/chart" uri="{C3380CC4-5D6E-409C-BE32-E72D297353CC}">
              <c16:uniqueId val="{00000000-1D96-4D5E-975A-59F3A3435C53}"/>
            </c:ext>
          </c:extLst>
        </c:ser>
        <c:ser>
          <c:idx val="1"/>
          <c:order val="1"/>
          <c:tx>
            <c:strRef>
              <c:f>'Fig 4.2'!$D$38</c:f>
              <c:strCache>
                <c:ptCount val="1"/>
                <c:pt idx="0">
                  <c:v>Jan-Jun 2025</c:v>
                </c:pt>
              </c:strCache>
            </c:strRef>
          </c:tx>
          <c:spPr>
            <a:solidFill>
              <a:srgbClr val="11436D"/>
            </a:solidFill>
            <a:ln w="3175">
              <a:solidFill>
                <a:schemeClr val="tx1"/>
              </a:solidFill>
            </a:ln>
            <a:effectLst/>
          </c:spPr>
          <c:invertIfNegative val="0"/>
          <c:dLbls>
            <c:dLbl>
              <c:idx val="0"/>
              <c:layout>
                <c:manualLayout>
                  <c:x val="-1.9299382356309366E-17"/>
                  <c:y val="6.1090620563968735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93C-4297-8FC4-56E72023D145}"/>
                </c:ext>
              </c:extLst>
            </c:dLbl>
            <c:dLbl>
              <c:idx val="1"/>
              <c:layout>
                <c:manualLayout>
                  <c:x val="-3.8598764712618732E-17"/>
                  <c:y val="4.940212371606804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93C-4297-8FC4-56E72023D145}"/>
                </c:ext>
              </c:extLst>
            </c:dLbl>
            <c:dLbl>
              <c:idx val="2"/>
              <c:dLblPos val="in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93C-4297-8FC4-56E72023D145}"/>
                </c:ext>
              </c:extLst>
            </c:dLbl>
            <c:dLbl>
              <c:idx val="3"/>
              <c:layout>
                <c:manualLayout>
                  <c:x val="2.1020958791129088E-3"/>
                  <c:y val="2.4768009124664487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93C-4297-8FC4-56E72023D145}"/>
                </c:ext>
              </c:extLst>
            </c:dLbl>
            <c:dLbl>
              <c:idx val="5"/>
              <c:layout>
                <c:manualLayout>
                  <c:x val="0"/>
                  <c:y val="9.4470031799950491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88B-4F41-8194-88D4204423E5}"/>
                </c:ext>
              </c:extLst>
            </c:dLbl>
            <c:dLbl>
              <c:idx val="8"/>
              <c:layout>
                <c:manualLayout>
                  <c:x val="2.1054114877550427E-3"/>
                  <c:y val="6.109062056396844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8D-4FC7-B6A0-7F0E34CB0C4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4.2'!$B$39:$B$47</c:f>
              <c:strCache>
                <c:ptCount val="9"/>
                <c:pt idx="0">
                  <c:v>FIT</c:v>
                </c:pt>
                <c:pt idx="1">
                  <c:v>GGL</c:v>
                </c:pt>
                <c:pt idx="2">
                  <c:v>SEG</c:v>
                </c:pt>
                <c:pt idx="3">
                  <c:v>RO</c:v>
                </c:pt>
                <c:pt idx="4">
                  <c:v>GBIS</c:v>
                </c:pt>
                <c:pt idx="5">
                  <c:v>ECO</c:v>
                </c:pt>
                <c:pt idx="6">
                  <c:v>WHD</c:v>
                </c:pt>
                <c:pt idx="7">
                  <c:v>ECO/GBIS</c:v>
                </c:pt>
                <c:pt idx="8">
                  <c:v>Total</c:v>
                </c:pt>
              </c:strCache>
            </c:strRef>
          </c:cat>
          <c:val>
            <c:numRef>
              <c:f>'Fig 4.2'!$D$39:$D$47</c:f>
              <c:numCache>
                <c:formatCode>General</c:formatCode>
                <c:ptCount val="9"/>
                <c:pt idx="0">
                  <c:v>182</c:v>
                </c:pt>
                <c:pt idx="1">
                  <c:v>18</c:v>
                </c:pt>
                <c:pt idx="2">
                  <c:v>2</c:v>
                </c:pt>
                <c:pt idx="3">
                  <c:v>10</c:v>
                </c:pt>
                <c:pt idx="4">
                  <c:v>18</c:v>
                </c:pt>
                <c:pt idx="5">
                  <c:v>15</c:v>
                </c:pt>
                <c:pt idx="6">
                  <c:v>0</c:v>
                </c:pt>
                <c:pt idx="7">
                  <c:v>0</c:v>
                </c:pt>
                <c:pt idx="8">
                  <c:v>245</c:v>
                </c:pt>
              </c:numCache>
            </c:numRef>
          </c:val>
          <c:extLst>
            <c:ext xmlns:c16="http://schemas.microsoft.com/office/drawing/2014/chart" uri="{C3380CC4-5D6E-409C-BE32-E72D297353CC}">
              <c16:uniqueId val="{00000001-1D96-4D5E-975A-59F3A3435C53}"/>
            </c:ext>
          </c:extLst>
        </c:ser>
        <c:dLbls>
          <c:showLegendKey val="0"/>
          <c:showVal val="0"/>
          <c:showCatName val="0"/>
          <c:showSerName val="0"/>
          <c:showPercent val="0"/>
          <c:showBubbleSize val="0"/>
        </c:dLbls>
        <c:gapWidth val="50"/>
        <c:overlap val="-15"/>
        <c:axId val="227868160"/>
        <c:axId val="227866240"/>
      </c:barChart>
      <c:catAx>
        <c:axId val="22786816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6240"/>
        <c:crosses val="autoZero"/>
        <c:auto val="1"/>
        <c:lblAlgn val="ctr"/>
        <c:lblOffset val="100"/>
        <c:noMultiLvlLbl val="0"/>
      </c:catAx>
      <c:valAx>
        <c:axId val="22786624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0"/>
              <c:y val="0.192985166221384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227868160"/>
        <c:crosses val="autoZero"/>
        <c:crossBetween val="between"/>
      </c:valAx>
      <c:spPr>
        <a:noFill/>
        <a:ln>
          <a:noFill/>
        </a:ln>
        <a:effectLst/>
      </c:spPr>
    </c:plotArea>
    <c:legend>
      <c:legendPos val="b"/>
      <c:layout>
        <c:manualLayout>
          <c:xMode val="edge"/>
          <c:yMode val="edge"/>
          <c:x val="0.301983249470339"/>
          <c:y val="0.94321260096329673"/>
          <c:w val="0.39603333554025422"/>
          <c:h val="5.678739903670321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4.3'!$C$37</c:f>
              <c:strCache>
                <c:ptCount val="1"/>
                <c:pt idx="0">
                  <c:v>Administrative</c:v>
                </c:pt>
              </c:strCache>
            </c:strRef>
          </c:tx>
          <c:spPr>
            <a:solidFill>
              <a:srgbClr val="11436D"/>
            </a:solidFill>
            <a:ln w="3175">
              <a:solidFill>
                <a:schemeClr val="tx1"/>
              </a:solidFill>
            </a:ln>
            <a:effectLst/>
          </c:spPr>
          <c:invertIfNegative val="0"/>
          <c:dLbls>
            <c:dLbl>
              <c:idx val="0"/>
              <c:layout>
                <c:manualLayout>
                  <c:x val="0"/>
                  <c:y val="9.0083333333333335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0A8-4F88-85F9-306AFF844C58}"/>
                </c:ext>
              </c:extLst>
            </c:dLbl>
            <c:dLbl>
              <c:idx val="1"/>
              <c:layout>
                <c:manualLayout>
                  <c:x val="0"/>
                  <c:y val="-5.31444444444444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0A8-4F88-85F9-306AFF844C58}"/>
                </c:ext>
              </c:extLst>
            </c:dLbl>
            <c:dLbl>
              <c:idx val="2"/>
              <c:layout>
                <c:manualLayout>
                  <c:x val="-2.1506924128822185E-3"/>
                  <c:y val="-5.314444444444444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0A8-4F88-85F9-306AFF844C58}"/>
                </c:ext>
              </c:extLst>
            </c:dLbl>
            <c:dLbl>
              <c:idx val="3"/>
              <c:layout>
                <c:manualLayout>
                  <c:x val="-4.3013848257642791E-3"/>
                  <c:y val="-1.78666666666666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0A8-4F88-85F9-306AFF844C58}"/>
                </c:ext>
              </c:extLst>
            </c:dLbl>
            <c:dLbl>
              <c:idx val="4"/>
              <c:layout>
                <c:manualLayout>
                  <c:x val="-2.1506924128822974E-3"/>
                  <c:y val="-8.42194444444444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0A8-4F88-85F9-306AFF844C58}"/>
                </c:ext>
              </c:extLst>
            </c:dLbl>
            <c:dLbl>
              <c:idx val="5"/>
              <c:layout>
                <c:manualLayout>
                  <c:x val="0"/>
                  <c:y val="1.74111111111111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0A8-4F88-85F9-306AFF844C58}"/>
                </c:ext>
              </c:extLst>
            </c:dLbl>
            <c:dLbl>
              <c:idx val="6"/>
              <c:layout>
                <c:manualLayout>
                  <c:x val="-1.5771562166703699E-16"/>
                  <c:y val="-8.842222222222221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0A8-4F88-85F9-306AFF844C5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4.3'!$B$38:$B$44</c:f>
              <c:strCache>
                <c:ptCount val="7"/>
                <c:pt idx="0">
                  <c:v>Jellyfish Energy Ltd</c:v>
                </c:pt>
                <c:pt idx="1">
                  <c:v>British Gas Trading Ltd</c:v>
                </c:pt>
                <c:pt idx="2">
                  <c:v>E.ON Energy Solutions Ltd</c:v>
                </c:pt>
                <c:pt idx="3">
                  <c:v>Engie Power Ltd</c:v>
                </c:pt>
                <c:pt idx="4">
                  <c:v>Good Energy Ltd</c:v>
                </c:pt>
                <c:pt idx="5">
                  <c:v>Octopus Energy Ltd</c:v>
                </c:pt>
                <c:pt idx="6">
                  <c:v>P3P Energy</c:v>
                </c:pt>
              </c:strCache>
            </c:strRef>
          </c:cat>
          <c:val>
            <c:numRef>
              <c:f>'Fig 4.3'!$C$38:$C$44</c:f>
              <c:numCache>
                <c:formatCode>General</c:formatCode>
                <c:ptCount val="7"/>
                <c:pt idx="0">
                  <c:v>6</c:v>
                </c:pt>
                <c:pt idx="1">
                  <c:v>5</c:v>
                </c:pt>
                <c:pt idx="2">
                  <c:v>4</c:v>
                </c:pt>
                <c:pt idx="3">
                  <c:v>4</c:v>
                </c:pt>
                <c:pt idx="4">
                  <c:v>4</c:v>
                </c:pt>
                <c:pt idx="5">
                  <c:v>4</c:v>
                </c:pt>
                <c:pt idx="6">
                  <c:v>4</c:v>
                </c:pt>
              </c:numCache>
            </c:numRef>
          </c:val>
          <c:extLst>
            <c:ext xmlns:c16="http://schemas.microsoft.com/office/drawing/2014/chart" uri="{C3380CC4-5D6E-409C-BE32-E72D297353CC}">
              <c16:uniqueId val="{00000000-7E69-480D-823F-B16557A2A7B7}"/>
            </c:ext>
          </c:extLst>
        </c:ser>
        <c:ser>
          <c:idx val="1"/>
          <c:order val="1"/>
          <c:tx>
            <c:strRef>
              <c:f>'Fig 4.3'!$D$37</c:f>
              <c:strCache>
                <c:ptCount val="1"/>
                <c:pt idx="0">
                  <c:v>Legislative</c:v>
                </c:pt>
              </c:strCache>
            </c:strRef>
          </c:tx>
          <c:spPr>
            <a:solidFill>
              <a:schemeClr val="accent2"/>
            </a:solidFill>
            <a:ln>
              <a:noFill/>
            </a:ln>
            <a:effectLst/>
          </c:spPr>
          <c:invertIfNegative val="0"/>
          <c:cat>
            <c:strRef>
              <c:f>'Fig 4.3'!$B$38:$B$44</c:f>
              <c:strCache>
                <c:ptCount val="7"/>
                <c:pt idx="0">
                  <c:v>Jellyfish Energy Ltd</c:v>
                </c:pt>
                <c:pt idx="1">
                  <c:v>British Gas Trading Ltd</c:v>
                </c:pt>
                <c:pt idx="2">
                  <c:v>E.ON Energy Solutions Ltd</c:v>
                </c:pt>
                <c:pt idx="3">
                  <c:v>Engie Power Ltd</c:v>
                </c:pt>
                <c:pt idx="4">
                  <c:v>Good Energy Ltd</c:v>
                </c:pt>
                <c:pt idx="5">
                  <c:v>Octopus Energy Ltd</c:v>
                </c:pt>
                <c:pt idx="6">
                  <c:v>P3P Energy</c:v>
                </c:pt>
              </c:strCache>
            </c:strRef>
          </c:cat>
          <c:val>
            <c:numRef>
              <c:f>'Fig 4.3'!$D$38:$D$44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1-7E69-480D-823F-B16557A2A7B7}"/>
            </c:ext>
          </c:extLst>
        </c:ser>
        <c:dLbls>
          <c:showLegendKey val="0"/>
          <c:showVal val="0"/>
          <c:showCatName val="0"/>
          <c:showSerName val="0"/>
          <c:showPercent val="0"/>
          <c:showBubbleSize val="0"/>
        </c:dLbls>
        <c:gapWidth val="50"/>
        <c:overlap val="100"/>
        <c:axId val="682579200"/>
        <c:axId val="682588320"/>
      </c:barChart>
      <c:catAx>
        <c:axId val="682579200"/>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682588320"/>
        <c:crosses val="autoZero"/>
        <c:auto val="1"/>
        <c:lblAlgn val="ctr"/>
        <c:lblOffset val="100"/>
        <c:noMultiLvlLbl val="0"/>
      </c:catAx>
      <c:valAx>
        <c:axId val="682588320"/>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a:t>
                </a:r>
                <a:r>
                  <a:rPr lang="en-GB" sz="1200" baseline="0">
                    <a:solidFill>
                      <a:schemeClr val="tx1"/>
                    </a:solidFill>
                    <a:latin typeface="Aptos" panose="020B0004020202020204" pitchFamily="34" charset="0"/>
                    <a:ea typeface="Verdana" panose="020B0604030504040204" pitchFamily="34" charset="0"/>
                  </a:rPr>
                  <a:t> of incidents</a:t>
                </a:r>
                <a:endParaRPr lang="en-GB" sz="1200">
                  <a:solidFill>
                    <a:schemeClr val="tx1"/>
                  </a:solidFill>
                  <a:latin typeface="Aptos" panose="020B0004020202020204" pitchFamily="34" charset="0"/>
                  <a:ea typeface="Verdana" panose="020B0604030504040204" pitchFamily="34" charset="0"/>
                </a:endParaRPr>
              </a:p>
            </c:rich>
          </c:tx>
          <c:layout>
            <c:manualLayout>
              <c:xMode val="edge"/>
              <c:yMode val="edge"/>
              <c:x val="1.7131848629325645E-2"/>
              <c:y val="0.2016923962893836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682579200"/>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1"/>
          <c:dPt>
            <c:idx val="0"/>
            <c:bubble3D val="0"/>
            <c:spPr>
              <a:solidFill>
                <a:srgbClr val="12436D"/>
              </a:solidFill>
              <a:ln w="19050">
                <a:solidFill>
                  <a:schemeClr val="lt1"/>
                </a:solidFill>
              </a:ln>
              <a:effectLst/>
            </c:spPr>
            <c:extLst>
              <c:ext xmlns:c16="http://schemas.microsoft.com/office/drawing/2014/chart" uri="{C3380CC4-5D6E-409C-BE32-E72D297353CC}">
                <c16:uniqueId val="{00000001-22A1-43C2-AAA7-989383E19C91}"/>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22A1-43C2-AAA7-989383E19C91}"/>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22A1-43C2-AAA7-989383E19C91}"/>
              </c:ext>
            </c:extLst>
          </c:dPt>
          <c:dPt>
            <c:idx val="3"/>
            <c:bubble3D val="0"/>
            <c:spPr>
              <a:solidFill>
                <a:srgbClr val="F46A25"/>
              </a:solidFill>
              <a:ln w="19050">
                <a:solidFill>
                  <a:schemeClr val="lt1"/>
                </a:solidFill>
              </a:ln>
              <a:effectLst/>
            </c:spPr>
            <c:extLst>
              <c:ext xmlns:c16="http://schemas.microsoft.com/office/drawing/2014/chart" uri="{C3380CC4-5D6E-409C-BE32-E72D297353CC}">
                <c16:uniqueId val="{00000007-22A1-43C2-AAA7-989383E19C91}"/>
              </c:ext>
            </c:extLst>
          </c:dPt>
          <c:dPt>
            <c:idx val="4"/>
            <c:bubble3D val="0"/>
            <c:spPr>
              <a:solidFill>
                <a:schemeClr val="tx1">
                  <a:lumMod val="75000"/>
                  <a:lumOff val="25000"/>
                </a:schemeClr>
              </a:solidFill>
              <a:ln w="19050">
                <a:solidFill>
                  <a:schemeClr val="lt1"/>
                </a:solidFill>
              </a:ln>
              <a:effectLst/>
            </c:spPr>
            <c:extLst>
              <c:ext xmlns:c16="http://schemas.microsoft.com/office/drawing/2014/chart" uri="{C3380CC4-5D6E-409C-BE32-E72D297353CC}">
                <c16:uniqueId val="{00000009-22A1-43C2-AAA7-989383E19C91}"/>
              </c:ext>
            </c:extLst>
          </c:dPt>
          <c:dLbls>
            <c:dLbl>
              <c:idx val="0"/>
              <c:layout>
                <c:manualLayout>
                  <c:x val="-0.12524825021872274"/>
                  <c:y val="-0.13442742602380189"/>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22A1-43C2-AAA7-989383E19C91}"/>
                </c:ext>
              </c:extLst>
            </c:dLbl>
            <c:dLbl>
              <c:idx val="1"/>
              <c:layout>
                <c:manualLayout>
                  <c:x val="8.0951572229941801E-2"/>
                  <c:y val="3.023355776180147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22A1-43C2-AAA7-989383E19C91}"/>
                </c:ext>
              </c:extLst>
            </c:dLbl>
            <c:dLbl>
              <c:idx val="2"/>
              <c:layout>
                <c:manualLayout>
                  <c:x val="5.5990189750871305E-2"/>
                  <c:y val="0.1807141458064010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2A1-43C2-AAA7-989383E19C91}"/>
                </c:ext>
              </c:extLst>
            </c:dLbl>
            <c:dLbl>
              <c:idx val="3"/>
              <c:layout>
                <c:manualLayout>
                  <c:x val="-4.4304290395073165E-2"/>
                  <c:y val="1.8821179961200481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22A1-43C2-AAA7-989383E19C9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000000"/>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4.4'!$B$31:$B$35</c:f>
              <c:strCache>
                <c:ptCount val="5"/>
                <c:pt idx="0">
                  <c:v>FIT</c:v>
                </c:pt>
                <c:pt idx="1">
                  <c:v>ECO</c:v>
                </c:pt>
                <c:pt idx="2">
                  <c:v>RO</c:v>
                </c:pt>
                <c:pt idx="3">
                  <c:v>GGL</c:v>
                </c:pt>
                <c:pt idx="4">
                  <c:v>SEG</c:v>
                </c:pt>
              </c:strCache>
            </c:strRef>
          </c:cat>
          <c:val>
            <c:numRef>
              <c:f>'Fig 4.4'!$C$31:$C$35</c:f>
              <c:numCache>
                <c:formatCode>General</c:formatCode>
                <c:ptCount val="5"/>
                <c:pt idx="0">
                  <c:v>52</c:v>
                </c:pt>
                <c:pt idx="1">
                  <c:v>10</c:v>
                </c:pt>
                <c:pt idx="2">
                  <c:v>8</c:v>
                </c:pt>
                <c:pt idx="3">
                  <c:v>2</c:v>
                </c:pt>
                <c:pt idx="4">
                  <c:v>1</c:v>
                </c:pt>
              </c:numCache>
            </c:numRef>
          </c:val>
          <c:extLst>
            <c:ext xmlns:c16="http://schemas.microsoft.com/office/drawing/2014/chart" uri="{C3380CC4-5D6E-409C-BE32-E72D297353CC}">
              <c16:uniqueId val="{0000000A-22A1-43C2-AAA7-989383E19C91}"/>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48483937209483"/>
          <c:y val="0.20445123333300483"/>
          <c:w val="0.36013528122594407"/>
          <c:h val="0.77396675013786309"/>
        </c:manualLayout>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6E77-45C9-BCDF-49DAC3F8EEEF}"/>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6E77-45C9-BCDF-49DAC3F8EEEF}"/>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6E77-45C9-BCDF-49DAC3F8EEEF}"/>
              </c:ext>
            </c:extLst>
          </c:dPt>
          <c:dLbls>
            <c:dLbl>
              <c:idx val="0"/>
              <c:layout>
                <c:manualLayout>
                  <c:x val="-0.11197725411700482"/>
                  <c:y val="-0.18801413887557969"/>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6E77-45C9-BCDF-49DAC3F8EEEF}"/>
                </c:ext>
              </c:extLst>
            </c:dLbl>
            <c:dLbl>
              <c:idx val="1"/>
              <c:layout>
                <c:manualLayout>
                  <c:x val="-7.2561338935956163E-2"/>
                  <c:y val="0.13277254389806936"/>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9623655718314986"/>
                      <c:h val="0.33086327149568029"/>
                    </c:manualLayout>
                  </c15:layout>
                </c:ext>
                <c:ext xmlns:c16="http://schemas.microsoft.com/office/drawing/2014/chart" uri="{C3380CC4-5D6E-409C-BE32-E72D297353CC}">
                  <c16:uniqueId val="{00000003-6E77-45C9-BCDF-49DAC3F8EEEF}"/>
                </c:ext>
              </c:extLst>
            </c:dLbl>
            <c:dLbl>
              <c:idx val="2"/>
              <c:layout>
                <c:manualLayout>
                  <c:x val="-0.13099395525119148"/>
                  <c:y val="2.7759928401601925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6E77-45C9-BCDF-49DAC3F8EEE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4.5 '!$B$31:$B$33</c:f>
              <c:strCache>
                <c:ptCount val="3"/>
                <c:pt idx="0">
                  <c:v>Accuracy</c:v>
                </c:pt>
                <c:pt idx="1">
                  <c:v>Administration</c:v>
                </c:pt>
                <c:pt idx="2">
                  <c:v>Missed Deadlines</c:v>
                </c:pt>
              </c:strCache>
            </c:strRef>
          </c:cat>
          <c:val>
            <c:numRef>
              <c:f>'Fig 4.5 '!$C$31:$C$33</c:f>
              <c:numCache>
                <c:formatCode>General</c:formatCode>
                <c:ptCount val="3"/>
                <c:pt idx="0">
                  <c:v>58</c:v>
                </c:pt>
                <c:pt idx="1">
                  <c:v>9</c:v>
                </c:pt>
                <c:pt idx="2">
                  <c:v>6</c:v>
                </c:pt>
              </c:numCache>
            </c:numRef>
          </c:val>
          <c:extLst>
            <c:ext xmlns:c16="http://schemas.microsoft.com/office/drawing/2014/chart" uri="{C3380CC4-5D6E-409C-BE32-E72D297353CC}">
              <c16:uniqueId val="{0000000A-6E77-45C9-BCDF-49DAC3F8EEE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4.6 '!$C$40</c:f>
              <c:strCache>
                <c:ptCount val="1"/>
                <c:pt idx="0">
                  <c:v>Administrative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4.6 '!$B$41:$B$49</c:f>
              <c:strCache>
                <c:ptCount val="9"/>
                <c:pt idx="0">
                  <c:v>OVO Electricity Ltd</c:v>
                </c:pt>
                <c:pt idx="1">
                  <c:v>British Gas Trading Ltd</c:v>
                </c:pt>
                <c:pt idx="2">
                  <c:v>E.ON Next Supply Ltd</c:v>
                </c:pt>
                <c:pt idx="3">
                  <c:v>Good Energy Ltd</c:v>
                </c:pt>
                <c:pt idx="4">
                  <c:v>Scottish Power Energy Retail Ltd</c:v>
                </c:pt>
                <c:pt idx="5">
                  <c:v>Ecotricity Ltd</c:v>
                </c:pt>
                <c:pt idx="6">
                  <c:v>EDF Energy Customers Ltd</c:v>
                </c:pt>
                <c:pt idx="7">
                  <c:v>Electricity Plus Supply Ltd</c:v>
                </c:pt>
                <c:pt idx="8">
                  <c:v>Green Energy (UK) Ltd</c:v>
                </c:pt>
              </c:strCache>
            </c:strRef>
          </c:cat>
          <c:val>
            <c:numRef>
              <c:f>'Fig 4.6 '!$C$41:$C$49</c:f>
              <c:numCache>
                <c:formatCode>General</c:formatCode>
                <c:ptCount val="9"/>
                <c:pt idx="0">
                  <c:v>14</c:v>
                </c:pt>
                <c:pt idx="1">
                  <c:v>12</c:v>
                </c:pt>
                <c:pt idx="2">
                  <c:v>12</c:v>
                </c:pt>
                <c:pt idx="3">
                  <c:v>12</c:v>
                </c:pt>
                <c:pt idx="4">
                  <c:v>12</c:v>
                </c:pt>
                <c:pt idx="5">
                  <c:v>10</c:v>
                </c:pt>
                <c:pt idx="6">
                  <c:v>10</c:v>
                </c:pt>
                <c:pt idx="7">
                  <c:v>8</c:v>
                </c:pt>
                <c:pt idx="8">
                  <c:v>4</c:v>
                </c:pt>
              </c:numCache>
            </c:numRef>
          </c:val>
          <c:extLst>
            <c:ext xmlns:c16="http://schemas.microsoft.com/office/drawing/2014/chart" uri="{C3380CC4-5D6E-409C-BE32-E72D297353CC}">
              <c16:uniqueId val="{00000000-0AFC-4DD6-B05A-A50988FB50E6}"/>
            </c:ext>
          </c:extLst>
        </c:ser>
        <c:dLbls>
          <c:showLegendKey val="0"/>
          <c:showVal val="0"/>
          <c:showCatName val="0"/>
          <c:showSerName val="0"/>
          <c:showPercent val="0"/>
          <c:showBubbleSize val="0"/>
        </c:dLbls>
        <c:gapWidth val="50"/>
        <c:overlap val="-27"/>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2833439954678776E-2"/>
              <c:y val="0.2094222939030194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4.7'!$C$39</c:f>
              <c:strCache>
                <c:ptCount val="1"/>
                <c:pt idx="0">
                  <c:v>Eligibility incidents</c:v>
                </c:pt>
              </c:strCache>
            </c:strRef>
          </c:tx>
          <c:spPr>
            <a:solidFill>
              <a:srgbClr val="26A19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4.7'!$B$40:$B$46</c:f>
              <c:strCache>
                <c:ptCount val="7"/>
                <c:pt idx="0">
                  <c:v>Good Energy Ltd</c:v>
                </c:pt>
                <c:pt idx="1">
                  <c:v>OVO Electricity Ltd</c:v>
                </c:pt>
                <c:pt idx="2">
                  <c:v>British Gas Trading Ltd</c:v>
                </c:pt>
                <c:pt idx="3">
                  <c:v>E.ON Next Energy Ltd</c:v>
                </c:pt>
                <c:pt idx="4">
                  <c:v>Engie Power Ltd</c:v>
                </c:pt>
                <c:pt idx="5">
                  <c:v>Octopus Energy Ltd</c:v>
                </c:pt>
                <c:pt idx="6">
                  <c:v>Scottish Power Energy Retail Ltd</c:v>
                </c:pt>
              </c:strCache>
            </c:strRef>
          </c:cat>
          <c:val>
            <c:numRef>
              <c:f>'Fig 4.7'!$C$40:$C$46</c:f>
              <c:numCache>
                <c:formatCode>General</c:formatCode>
                <c:ptCount val="7"/>
                <c:pt idx="0">
                  <c:v>9</c:v>
                </c:pt>
                <c:pt idx="1">
                  <c:v>6</c:v>
                </c:pt>
                <c:pt idx="2">
                  <c:v>2</c:v>
                </c:pt>
                <c:pt idx="3">
                  <c:v>1</c:v>
                </c:pt>
                <c:pt idx="4">
                  <c:v>1</c:v>
                </c:pt>
                <c:pt idx="5">
                  <c:v>1</c:v>
                </c:pt>
                <c:pt idx="6">
                  <c:v>1</c:v>
                </c:pt>
              </c:numCache>
            </c:numRef>
          </c:val>
          <c:extLst>
            <c:ext xmlns:c16="http://schemas.microsoft.com/office/drawing/2014/chart" uri="{C3380CC4-5D6E-409C-BE32-E72D297353CC}">
              <c16:uniqueId val="{00000000-FE9D-4C0F-ADEE-D7CDE8E8EBA8}"/>
            </c:ext>
          </c:extLst>
        </c:ser>
        <c:dLbls>
          <c:showLegendKey val="0"/>
          <c:showVal val="0"/>
          <c:showCatName val="0"/>
          <c:showSerName val="0"/>
          <c:showPercent val="0"/>
          <c:showBubbleSize val="0"/>
        </c:dLbls>
        <c:gapWidth val="50"/>
        <c:overlap val="-27"/>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600618747716E-2"/>
              <c:y val="0.15554512700539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 4.8 '!$C$38</c:f>
              <c:strCache>
                <c:ptCount val="1"/>
                <c:pt idx="0">
                  <c:v>Administrative</c:v>
                </c:pt>
              </c:strCache>
            </c:strRef>
          </c:tx>
          <c:spPr>
            <a:solidFill>
              <a:srgbClr val="11436D"/>
            </a:solidFill>
            <a:ln w="3175">
              <a:solidFill>
                <a:schemeClr val="tx1">
                  <a:lumMod val="95000"/>
                  <a:lumOff val="5000"/>
                </a:schemeClr>
              </a:solidFill>
            </a:ln>
            <a:effectLst/>
          </c:spPr>
          <c:invertIfNegative val="0"/>
          <c:dLbls>
            <c:dLbl>
              <c:idx val="0"/>
              <c:layout>
                <c:manualLayout>
                  <c:x val="-1.9672143977581915E-17"/>
                  <c:y val="-8.63140936894303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ED7-4BE9-BB23-B7FC9C63AC68}"/>
                </c:ext>
              </c:extLst>
            </c:dLbl>
            <c:dLbl>
              <c:idx val="1"/>
              <c:layout>
                <c:manualLayout>
                  <c:x val="0"/>
                  <c:y val="-2.2002442405967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ED7-4BE9-BB23-B7FC9C63AC68}"/>
                </c:ext>
              </c:extLst>
            </c:dLbl>
            <c:dLbl>
              <c:idx val="2"/>
              <c:layout>
                <c:manualLayout>
                  <c:x val="0"/>
                  <c:y val="-8.31172754046366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D7-4BE9-BB23-B7FC9C63AC68}"/>
                </c:ext>
              </c:extLst>
            </c:dLbl>
            <c:dLbl>
              <c:idx val="3"/>
              <c:layout>
                <c:manualLayout>
                  <c:x val="3.6258345004087111E-5"/>
                  <c:y val="-2.20024424059671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ED7-4BE9-BB23-B7FC9C63AC68}"/>
                </c:ext>
              </c:extLst>
            </c:dLbl>
            <c:dLbl>
              <c:idx val="4"/>
              <c:layout>
                <c:manualLayout>
                  <c:x val="0"/>
                  <c:y val="-8.95109119742240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D7-4BE9-BB23-B7FC9C63AC68}"/>
                </c:ext>
              </c:extLst>
            </c:dLbl>
            <c:dLbl>
              <c:idx val="5"/>
              <c:layout>
                <c:manualLayout>
                  <c:x val="-8.0019467347339355E-17"/>
                  <c:y val="-2.36937898816589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BEE-4E60-B5BB-CE9A5A3F984C}"/>
                </c:ext>
              </c:extLst>
            </c:dLbl>
            <c:dLbl>
              <c:idx val="7"/>
              <c:layout>
                <c:manualLayout>
                  <c:x val="-1.6003893469467871E-16"/>
                  <c:y val="-1.6924135629756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EE-4E60-B5BB-CE9A5A3F984C}"/>
                </c:ext>
              </c:extLst>
            </c:dLbl>
            <c:dLbl>
              <c:idx val="8"/>
              <c:layout>
                <c:manualLayout>
                  <c:x val="0"/>
                  <c:y val="-1.6924135629756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BEE-4E60-B5BB-CE9A5A3F984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 '!$B$39:$B$47</c:f>
              <c:strCache>
                <c:ptCount val="9"/>
                <c:pt idx="0">
                  <c:v>Rebel Energy Supply Ltd</c:v>
                </c:pt>
                <c:pt idx="1">
                  <c:v>BGI Trading Ltd</c:v>
                </c:pt>
                <c:pt idx="2">
                  <c:v>Fuse Energy Supply Ltd</c:v>
                </c:pt>
                <c:pt idx="3">
                  <c:v>Opal Gas</c:v>
                </c:pt>
                <c:pt idx="4">
                  <c:v>SmartestEnergy Business Ltd</c:v>
                </c:pt>
                <c:pt idx="5">
                  <c:v>Square 1 Energy Ltd</c:v>
                </c:pt>
                <c:pt idx="6">
                  <c:v>Tomato Energy Ltd</c:v>
                </c:pt>
                <c:pt idx="7">
                  <c:v>UK Gas Supply Ltd</c:v>
                </c:pt>
                <c:pt idx="8">
                  <c:v>Utilita Energy Ltd</c:v>
                </c:pt>
              </c:strCache>
            </c:strRef>
          </c:cat>
          <c:val>
            <c:numRef>
              <c:f>'Fig 4.8 '!$C$39:$C$47</c:f>
              <c:numCache>
                <c:formatCode>General</c:formatCode>
                <c:ptCount val="9"/>
                <c:pt idx="1">
                  <c:v>1</c:v>
                </c:pt>
                <c:pt idx="3">
                  <c:v>1</c:v>
                </c:pt>
                <c:pt idx="5">
                  <c:v>1</c:v>
                </c:pt>
                <c:pt idx="7">
                  <c:v>1</c:v>
                </c:pt>
                <c:pt idx="8">
                  <c:v>1</c:v>
                </c:pt>
              </c:numCache>
            </c:numRef>
          </c:val>
          <c:extLst>
            <c:ext xmlns:c16="http://schemas.microsoft.com/office/drawing/2014/chart" uri="{C3380CC4-5D6E-409C-BE32-E72D297353CC}">
              <c16:uniqueId val="{00000000-D93C-422C-950C-CFA8CB2BCF87}"/>
            </c:ext>
          </c:extLst>
        </c:ser>
        <c:ser>
          <c:idx val="1"/>
          <c:order val="1"/>
          <c:tx>
            <c:strRef>
              <c:f>'Fig 4.8 '!$D$38</c:f>
              <c:strCache>
                <c:ptCount val="1"/>
                <c:pt idx="0">
                  <c:v>Legislative</c:v>
                </c:pt>
              </c:strCache>
            </c:strRef>
          </c:tx>
          <c:spPr>
            <a:solidFill>
              <a:srgbClr val="26A197"/>
            </a:solidFill>
            <a:ln w="3175">
              <a:solidFill>
                <a:schemeClr val="tx1">
                  <a:lumMod val="95000"/>
                  <a:lumOff val="5000"/>
                </a:scheme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4.8 '!$B$39:$B$47</c:f>
              <c:strCache>
                <c:ptCount val="9"/>
                <c:pt idx="0">
                  <c:v>Rebel Energy Supply Ltd</c:v>
                </c:pt>
                <c:pt idx="1">
                  <c:v>BGI Trading Ltd</c:v>
                </c:pt>
                <c:pt idx="2">
                  <c:v>Fuse Energy Supply Ltd</c:v>
                </c:pt>
                <c:pt idx="3">
                  <c:v>Opal Gas</c:v>
                </c:pt>
                <c:pt idx="4">
                  <c:v>SmartestEnergy Business Ltd</c:v>
                </c:pt>
                <c:pt idx="5">
                  <c:v>Square 1 Energy Ltd</c:v>
                </c:pt>
                <c:pt idx="6">
                  <c:v>Tomato Energy Ltd</c:v>
                </c:pt>
                <c:pt idx="7">
                  <c:v>UK Gas Supply Ltd</c:v>
                </c:pt>
                <c:pt idx="8">
                  <c:v>Utilita Energy Ltd</c:v>
                </c:pt>
              </c:strCache>
            </c:strRef>
          </c:cat>
          <c:val>
            <c:numRef>
              <c:f>'Fig 4.8 '!$D$39:$D$47</c:f>
              <c:numCache>
                <c:formatCode>General</c:formatCode>
                <c:ptCount val="9"/>
                <c:pt idx="0">
                  <c:v>3</c:v>
                </c:pt>
                <c:pt idx="2">
                  <c:v>1</c:v>
                </c:pt>
                <c:pt idx="4">
                  <c:v>1</c:v>
                </c:pt>
                <c:pt idx="6">
                  <c:v>1</c:v>
                </c:pt>
              </c:numCache>
            </c:numRef>
          </c:val>
          <c:extLst>
            <c:ext xmlns:c16="http://schemas.microsoft.com/office/drawing/2014/chart" uri="{C3380CC4-5D6E-409C-BE32-E72D297353CC}">
              <c16:uniqueId val="{00000001-D93C-422C-950C-CFA8CB2BCF87}"/>
            </c:ext>
          </c:extLst>
        </c:ser>
        <c:dLbls>
          <c:showLegendKey val="0"/>
          <c:showVal val="0"/>
          <c:showCatName val="0"/>
          <c:showSerName val="0"/>
          <c:showPercent val="0"/>
          <c:showBubbleSize val="0"/>
        </c:dLbls>
        <c:gapWidth val="50"/>
        <c:overlap val="100"/>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5952803055506E-2"/>
              <c:y val="8.854021164021164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050" b="1"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4020-4254-A83B-611E8CD4C454}"/>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4020-4254-A83B-611E8CD4C454}"/>
              </c:ext>
            </c:extLst>
          </c:dPt>
          <c:dLbls>
            <c:dLbl>
              <c:idx val="0"/>
              <c:layout>
                <c:manualLayout>
                  <c:x val="-0.14300306435137897"/>
                  <c:y val="-6.740195245378499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4020-4254-A83B-611E8CD4C454}"/>
                </c:ext>
              </c:extLst>
            </c:dLbl>
            <c:dLbl>
              <c:idx val="1"/>
              <c:layout>
                <c:manualLayout>
                  <c:x val="0.12710110409287159"/>
                  <c:y val="6.57863630355558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4020-4254-A83B-611E8CD4C45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4.9'!$B$31:$B$32</c:f>
              <c:strCache>
                <c:ptCount val="2"/>
                <c:pt idx="0">
                  <c:v>GGL</c:v>
                </c:pt>
                <c:pt idx="1">
                  <c:v>FIT</c:v>
                </c:pt>
              </c:strCache>
            </c:strRef>
          </c:cat>
          <c:val>
            <c:numRef>
              <c:f>'Fig 4.9'!$C$31:$C$32</c:f>
              <c:numCache>
                <c:formatCode>General</c:formatCode>
                <c:ptCount val="2"/>
                <c:pt idx="0">
                  <c:v>6</c:v>
                </c:pt>
                <c:pt idx="1">
                  <c:v>5</c:v>
                </c:pt>
              </c:numCache>
            </c:numRef>
          </c:val>
          <c:extLst>
            <c:ext xmlns:c16="http://schemas.microsoft.com/office/drawing/2014/chart" uri="{C3380CC4-5D6E-409C-BE32-E72D297353CC}">
              <c16:uniqueId val="{00000006-4020-4254-A83B-611E8CD4C45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3183-420C-9602-15E7185EB580}"/>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3183-420C-9602-15E7185EB580}"/>
              </c:ext>
            </c:extLst>
          </c:dPt>
          <c:dLbls>
            <c:dLbl>
              <c:idx val="0"/>
              <c:layout>
                <c:manualLayout>
                  <c:x val="-0.17455049711144707"/>
                  <c:y val="-5.375252824579723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3183-420C-9602-15E7185EB580}"/>
                </c:ext>
              </c:extLst>
            </c:dLbl>
            <c:dLbl>
              <c:idx val="1"/>
              <c:layout>
                <c:manualLayout>
                  <c:x val="0.1719915496060154"/>
                  <c:y val="7.090941589290586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3183-420C-9602-15E7185EB580}"/>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4.10'!$B$31:$B$32</c:f>
              <c:strCache>
                <c:ptCount val="2"/>
                <c:pt idx="0">
                  <c:v>Missed Deadline</c:v>
                </c:pt>
                <c:pt idx="1">
                  <c:v>Paid into Wrong Account</c:v>
                </c:pt>
              </c:strCache>
            </c:strRef>
          </c:cat>
          <c:val>
            <c:numRef>
              <c:f>'Fig 4.10'!$C$31:$C$32</c:f>
              <c:numCache>
                <c:formatCode>General</c:formatCode>
                <c:ptCount val="2"/>
                <c:pt idx="0">
                  <c:v>6</c:v>
                </c:pt>
                <c:pt idx="1">
                  <c:v>5</c:v>
                </c:pt>
              </c:numCache>
            </c:numRef>
          </c:val>
          <c:extLst>
            <c:ext xmlns:c16="http://schemas.microsoft.com/office/drawing/2014/chart" uri="{C3380CC4-5D6E-409C-BE32-E72D297353CC}">
              <c16:uniqueId val="{00000004-3183-420C-9602-15E7185EB580}"/>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sng" strike="noStrike" kern="1200" spc="0" baseline="0">
                <a:solidFill>
                  <a:schemeClr val="tx1"/>
                </a:solidFill>
                <a:latin typeface="Aptos" panose="020B0004020202020204" pitchFamily="34" charset="0"/>
                <a:ea typeface="Verdana" panose="020B0604030504040204" pitchFamily="34" charset="0"/>
                <a:cs typeface="+mn-cs"/>
              </a:defRPr>
            </a:pPr>
            <a:r>
              <a:rPr lang="en-GB" sz="1200" u="sng">
                <a:solidFill>
                  <a:schemeClr val="tx1"/>
                </a:solidFill>
                <a:latin typeface="Aptos" panose="020B0004020202020204" pitchFamily="34" charset="0"/>
                <a:ea typeface="Verdana" panose="020B0604030504040204" pitchFamily="34" charset="0"/>
              </a:rPr>
              <a:t>Major incidents</a:t>
            </a:r>
          </a:p>
        </c:rich>
      </c:tx>
      <c:layout>
        <c:manualLayout>
          <c:xMode val="edge"/>
          <c:yMode val="edge"/>
          <c:x val="7.3414520068597311E-4"/>
          <c:y val="1.1236044188506288E-2"/>
        </c:manualLayout>
      </c:layout>
      <c:overlay val="0"/>
      <c:spPr>
        <a:noFill/>
        <a:ln>
          <a:noFill/>
        </a:ln>
        <a:effectLst/>
      </c:spPr>
      <c:txPr>
        <a:bodyPr rot="0" spcFirstLastPara="1" vertOverflow="ellipsis" vert="horz" wrap="square" anchor="ctr" anchorCtr="1"/>
        <a:lstStyle/>
        <a:p>
          <a:pPr>
            <a:defRPr sz="1200" b="0" i="0" u="sng" strike="noStrike" kern="1200" spc="0" baseline="0">
              <a:solidFill>
                <a:schemeClr val="tx1"/>
              </a:solidFill>
              <a:latin typeface="Aptos" panose="020B0004020202020204" pitchFamily="34" charset="0"/>
              <a:ea typeface="Verdana" panose="020B0604030504040204" pitchFamily="34" charset="0"/>
              <a:cs typeface="+mn-cs"/>
            </a:defRPr>
          </a:pPr>
          <a:endParaRPr lang="en-US"/>
        </a:p>
      </c:txPr>
    </c:title>
    <c:autoTitleDeleted val="0"/>
    <c:plotArea>
      <c:layout/>
      <c:barChart>
        <c:barDir val="col"/>
        <c:grouping val="clustered"/>
        <c:varyColors val="0"/>
        <c:ser>
          <c:idx val="0"/>
          <c:order val="0"/>
          <c:spPr>
            <a:solidFill>
              <a:srgbClr val="11436D"/>
            </a:solidFill>
            <a:ln w="3175">
              <a:solidFill>
                <a:schemeClr val="tx1"/>
              </a:solidFill>
            </a:ln>
            <a:effectLst/>
          </c:spPr>
          <c:invertIfNegative val="0"/>
          <c:dPt>
            <c:idx val="0"/>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0-DCCD-432A-86A0-BF4F4A90A621}"/>
              </c:ext>
            </c:extLst>
          </c:dPt>
          <c:dPt>
            <c:idx val="1"/>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1-DCCD-432A-86A0-BF4F4A90A621}"/>
              </c:ext>
            </c:extLst>
          </c:dPt>
          <c:dPt>
            <c:idx val="2"/>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2-DCCD-432A-86A0-BF4F4A90A621}"/>
              </c:ext>
            </c:extLst>
          </c:dPt>
          <c:dPt>
            <c:idx val="3"/>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3-DCCD-432A-86A0-BF4F4A90A621}"/>
              </c:ext>
            </c:extLst>
          </c:dPt>
          <c:dPt>
            <c:idx val="4"/>
            <c:invertIfNegative val="0"/>
            <c:bubble3D val="0"/>
            <c:spPr>
              <a:solidFill>
                <a:srgbClr val="801650"/>
              </a:solidFill>
              <a:ln w="3175">
                <a:solidFill>
                  <a:schemeClr val="tx1"/>
                </a:solidFill>
              </a:ln>
              <a:effectLst/>
            </c:spPr>
            <c:extLst>
              <c:ext xmlns:c16="http://schemas.microsoft.com/office/drawing/2014/chart" uri="{C3380CC4-5D6E-409C-BE32-E72D297353CC}">
                <c16:uniqueId val="{00000004-DCCD-432A-86A0-BF4F4A90A621}"/>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'Highlights page'!$H$32:$H$36</c:f>
              <c:strCache>
                <c:ptCount val="5"/>
                <c:pt idx="0">
                  <c:v>Foxglove Energy Supply Ltd</c:v>
                </c:pt>
                <c:pt idx="1">
                  <c:v>Square 1 Energy Ltd</c:v>
                </c:pt>
                <c:pt idx="2">
                  <c:v>Utilita Energy Ltd</c:v>
                </c:pt>
                <c:pt idx="3">
                  <c:v>Rebel Energy Supply Ltd</c:v>
                </c:pt>
                <c:pt idx="4">
                  <c:v>Octopus Energy Ltd</c:v>
                </c:pt>
              </c:strCache>
            </c:strRef>
          </c:cat>
          <c:val>
            <c:numRef>
              <c:f>'Highlights page'!$I$32:$I$36</c:f>
              <c:numCache>
                <c:formatCode>General</c:formatCode>
                <c:ptCount val="5"/>
                <c:pt idx="0">
                  <c:v>5</c:v>
                </c:pt>
                <c:pt idx="1">
                  <c:v>3</c:v>
                </c:pt>
                <c:pt idx="2">
                  <c:v>3</c:v>
                </c:pt>
                <c:pt idx="3">
                  <c:v>3</c:v>
                </c:pt>
                <c:pt idx="4">
                  <c:v>3</c:v>
                </c:pt>
              </c:numCache>
            </c:numRef>
          </c:val>
          <c:extLst>
            <c:ext xmlns:c16="http://schemas.microsoft.com/office/drawing/2014/chart" uri="{C3380CC4-5D6E-409C-BE32-E72D297353CC}">
              <c16:uniqueId val="{00000000-CB63-4538-A078-4005133FB175}"/>
            </c:ext>
          </c:extLst>
        </c:ser>
        <c:dLbls>
          <c:showLegendKey val="0"/>
          <c:showVal val="0"/>
          <c:showCatName val="0"/>
          <c:showSerName val="0"/>
          <c:showPercent val="0"/>
          <c:showBubbleSize val="0"/>
        </c:dLbls>
        <c:gapWidth val="50"/>
        <c:overlap val="-27"/>
        <c:axId val="1325484336"/>
        <c:axId val="1325496336"/>
      </c:barChart>
      <c:catAx>
        <c:axId val="132548433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96336"/>
        <c:crosses val="autoZero"/>
        <c:auto val="1"/>
        <c:lblAlgn val="ctr"/>
        <c:lblOffset val="100"/>
        <c:noMultiLvlLbl val="0"/>
      </c:catAx>
      <c:valAx>
        <c:axId val="13254963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r>
                  <a:rPr lang="en-GB" sz="1200">
                    <a:solidFill>
                      <a:sysClr val="windowText" lastClr="000000"/>
                    </a:solidFill>
                    <a:latin typeface="Aptos" panose="020B0004020202020204" pitchFamily="34" charset="0"/>
                  </a:rPr>
                  <a:t>Number of incidents</a:t>
                </a:r>
              </a:p>
            </c:rich>
          </c:tx>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8433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4.11 '!$C$39</c:f>
              <c:strCache>
                <c:ptCount val="1"/>
                <c:pt idx="0">
                  <c:v>Administrative </c:v>
                </c:pt>
              </c:strCache>
            </c:strRef>
          </c:tx>
          <c:spPr>
            <a:solidFill>
              <a:srgbClr val="11436D"/>
            </a:solidFill>
            <a:ln w="3175">
              <a:solidFill>
                <a:schemeClr val="tx1">
                  <a:lumMod val="95000"/>
                  <a:lumOff val="5000"/>
                </a:schemeClr>
              </a:solidFill>
            </a:ln>
            <a:effectLst/>
          </c:spPr>
          <c:invertIfNegative val="0"/>
          <c:dLbls>
            <c:dLbl>
              <c:idx val="0"/>
              <c:layout>
                <c:manualLayout>
                  <c:x val="-2.1824577776979885E-3"/>
                  <c:y val="-8.10900025330293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13F6-49D7-B75F-00E039BCB5A4}"/>
                </c:ext>
              </c:extLst>
            </c:dLbl>
            <c:dLbl>
              <c:idx val="1"/>
              <c:layout>
                <c:manualLayout>
                  <c:x val="0"/>
                  <c:y val="-5.0690717113946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3F6-49D7-B75F-00E039BCB5A4}"/>
                </c:ext>
              </c:extLst>
            </c:dLbl>
            <c:dLbl>
              <c:idx val="2"/>
              <c:layout>
                <c:manualLayout>
                  <c:x val="0"/>
                  <c:y val="-0.1927720725221372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3F6-49D7-B75F-00E039BCB5A4}"/>
                </c:ext>
              </c:extLst>
            </c:dLbl>
            <c:dLbl>
              <c:idx val="3"/>
              <c:delete val="1"/>
              <c:extLst>
                <c:ext xmlns:c15="http://schemas.microsoft.com/office/drawing/2012/chart" uri="{CE6537A1-D6FC-4f65-9D91-7224C49458BB}"/>
                <c:ext xmlns:c16="http://schemas.microsoft.com/office/drawing/2014/chart" uri="{C3380CC4-5D6E-409C-BE32-E72D297353CC}">
                  <c16:uniqueId val="{00000011-13F6-49D7-B75F-00E039BCB5A4}"/>
                </c:ext>
              </c:extLst>
            </c:dLbl>
            <c:dLbl>
              <c:idx val="4"/>
              <c:delete val="1"/>
              <c:extLst>
                <c:ext xmlns:c15="http://schemas.microsoft.com/office/drawing/2012/chart" uri="{CE6537A1-D6FC-4f65-9D91-7224C49458BB}"/>
                <c:ext xmlns:c16="http://schemas.microsoft.com/office/drawing/2014/chart" uri="{C3380CC4-5D6E-409C-BE32-E72D297353CC}">
                  <c16:uniqueId val="{00000010-13F6-49D7-B75F-00E039BCB5A4}"/>
                </c:ext>
              </c:extLst>
            </c:dLbl>
            <c:dLbl>
              <c:idx val="5"/>
              <c:delete val="1"/>
              <c:extLst>
                <c:ext xmlns:c15="http://schemas.microsoft.com/office/drawing/2012/chart" uri="{CE6537A1-D6FC-4f65-9D91-7224C49458BB}"/>
                <c:ext xmlns:c16="http://schemas.microsoft.com/office/drawing/2014/chart" uri="{C3380CC4-5D6E-409C-BE32-E72D297353CC}">
                  <c16:uniqueId val="{0000000F-13F6-49D7-B75F-00E039BCB5A4}"/>
                </c:ext>
              </c:extLst>
            </c:dLbl>
            <c:dLbl>
              <c:idx val="6"/>
              <c:delete val="1"/>
              <c:extLst>
                <c:ext xmlns:c15="http://schemas.microsoft.com/office/drawing/2012/chart" uri="{CE6537A1-D6FC-4f65-9D91-7224C49458BB}"/>
                <c:ext xmlns:c16="http://schemas.microsoft.com/office/drawing/2014/chart" uri="{C3380CC4-5D6E-409C-BE32-E72D297353CC}">
                  <c16:uniqueId val="{0000000E-13F6-49D7-B75F-00E039BCB5A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4.11 '!$B$40:$B$47</c:f>
              <c:strCache>
                <c:ptCount val="8"/>
                <c:pt idx="0">
                  <c:v>Foxglove Energy Supply Ltd</c:v>
                </c:pt>
                <c:pt idx="1">
                  <c:v>Octopus Energy Ltd</c:v>
                </c:pt>
                <c:pt idx="2">
                  <c:v>Square 1 Energy Ltd</c:v>
                </c:pt>
                <c:pt idx="3">
                  <c:v>British Gas Trading Ltd</c:v>
                </c:pt>
                <c:pt idx="4">
                  <c:v>OVO Electricity Ltd</c:v>
                </c:pt>
                <c:pt idx="5">
                  <c:v>Scottish Power Energy Retail Ltd</c:v>
                </c:pt>
                <c:pt idx="6">
                  <c:v>Utilita Energy Ltd</c:v>
                </c:pt>
                <c:pt idx="7">
                  <c:v>Utility Warehouse Ltd</c:v>
                </c:pt>
              </c:strCache>
            </c:strRef>
          </c:cat>
          <c:val>
            <c:numRef>
              <c:f>'Fig 4.11 '!$C$40:$C$47</c:f>
              <c:numCache>
                <c:formatCode>General</c:formatCode>
                <c:ptCount val="8"/>
                <c:pt idx="0">
                  <c:v>3</c:v>
                </c:pt>
                <c:pt idx="1">
                  <c:v>2</c:v>
                </c:pt>
                <c:pt idx="2">
                  <c:v>4</c:v>
                </c:pt>
                <c:pt idx="3">
                  <c:v>0</c:v>
                </c:pt>
                <c:pt idx="4">
                  <c:v>0</c:v>
                </c:pt>
                <c:pt idx="5">
                  <c:v>0</c:v>
                </c:pt>
                <c:pt idx="6">
                  <c:v>0</c:v>
                </c:pt>
                <c:pt idx="7">
                  <c:v>0</c:v>
                </c:pt>
              </c:numCache>
            </c:numRef>
          </c:val>
          <c:extLst>
            <c:ext xmlns:c16="http://schemas.microsoft.com/office/drawing/2014/chart" uri="{C3380CC4-5D6E-409C-BE32-E72D297353CC}">
              <c16:uniqueId val="{00000008-13F6-49D7-B75F-00E039BCB5A4}"/>
            </c:ext>
          </c:extLst>
        </c:ser>
        <c:ser>
          <c:idx val="2"/>
          <c:order val="1"/>
          <c:tx>
            <c:strRef>
              <c:f>'Fig 4.11 '!$D$39</c:f>
              <c:strCache>
                <c:ptCount val="1"/>
                <c:pt idx="0">
                  <c:v>Legislative</c:v>
                </c:pt>
              </c:strCache>
            </c:strRef>
          </c:tx>
          <c:spPr>
            <a:solidFill>
              <a:srgbClr val="26A197"/>
            </a:solidFill>
            <a:ln w="3175">
              <a:solidFill>
                <a:schemeClr val="tx1">
                  <a:lumMod val="95000"/>
                  <a:lumOff val="5000"/>
                </a:schemeClr>
              </a:solidFill>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0-0E14-41C2-90E2-9C30CDBB3D47}"/>
                </c:ext>
              </c:extLst>
            </c:dLbl>
            <c:dLbl>
              <c:idx val="7"/>
              <c:layout>
                <c:manualLayout>
                  <c:x val="-2.279376132957625E-3"/>
                  <c:y val="-4.05319361676598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3F6-49D7-B75F-00E039BCB5A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4.11 '!$B$40:$B$47</c:f>
              <c:strCache>
                <c:ptCount val="8"/>
                <c:pt idx="0">
                  <c:v>Foxglove Energy Supply Ltd</c:v>
                </c:pt>
                <c:pt idx="1">
                  <c:v>Octopus Energy Ltd</c:v>
                </c:pt>
                <c:pt idx="2">
                  <c:v>Square 1 Energy Ltd</c:v>
                </c:pt>
                <c:pt idx="3">
                  <c:v>British Gas Trading Ltd</c:v>
                </c:pt>
                <c:pt idx="4">
                  <c:v>OVO Electricity Ltd</c:v>
                </c:pt>
                <c:pt idx="5">
                  <c:v>Scottish Power Energy Retail Ltd</c:v>
                </c:pt>
                <c:pt idx="6">
                  <c:v>Utilita Energy Ltd</c:v>
                </c:pt>
                <c:pt idx="7">
                  <c:v>Utility Warehouse Ltd</c:v>
                </c:pt>
              </c:strCache>
            </c:strRef>
          </c:cat>
          <c:val>
            <c:numRef>
              <c:f>'Fig 4.11 '!$D$40:$D$47</c:f>
              <c:numCache>
                <c:formatCode>General</c:formatCode>
                <c:ptCount val="8"/>
                <c:pt idx="0">
                  <c:v>2</c:v>
                </c:pt>
                <c:pt idx="1">
                  <c:v>2</c:v>
                </c:pt>
                <c:pt idx="2">
                  <c:v>0</c:v>
                </c:pt>
                <c:pt idx="3">
                  <c:v>2</c:v>
                </c:pt>
                <c:pt idx="4">
                  <c:v>2</c:v>
                </c:pt>
                <c:pt idx="5">
                  <c:v>2</c:v>
                </c:pt>
                <c:pt idx="6">
                  <c:v>2</c:v>
                </c:pt>
                <c:pt idx="7">
                  <c:v>2</c:v>
                </c:pt>
              </c:numCache>
            </c:numRef>
          </c:val>
          <c:extLst>
            <c:ext xmlns:c16="http://schemas.microsoft.com/office/drawing/2014/chart" uri="{C3380CC4-5D6E-409C-BE32-E72D297353CC}">
              <c16:uniqueId val="{00000009-13F6-49D7-B75F-00E039BCB5A4}"/>
            </c:ext>
          </c:extLst>
        </c:ser>
        <c:dLbls>
          <c:showLegendKey val="0"/>
          <c:showVal val="0"/>
          <c:showCatName val="0"/>
          <c:showSerName val="0"/>
          <c:showPercent val="0"/>
          <c:showBubbleSize val="0"/>
        </c:dLbls>
        <c:gapWidth val="50"/>
        <c:overlap val="100"/>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5952803055506E-2"/>
              <c:y val="8.854021164021164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1"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0540-4577-8538-EEAC861D3F14}"/>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0540-4577-8538-EEAC861D3F14}"/>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D3B2-4F1C-AF5E-D605A8082AC5}"/>
              </c:ext>
            </c:extLst>
          </c:dPt>
          <c:dPt>
            <c:idx val="3"/>
            <c:bubble3D val="0"/>
            <c:spPr>
              <a:solidFill>
                <a:srgbClr val="F56927"/>
              </a:solidFill>
              <a:ln w="19050">
                <a:solidFill>
                  <a:schemeClr val="lt1"/>
                </a:solidFill>
              </a:ln>
              <a:effectLst/>
            </c:spPr>
            <c:extLst>
              <c:ext xmlns:c16="http://schemas.microsoft.com/office/drawing/2014/chart" uri="{C3380CC4-5D6E-409C-BE32-E72D297353CC}">
                <c16:uniqueId val="{00000007-4F2E-45C7-8782-5B1F8ADF06FA}"/>
              </c:ext>
            </c:extLst>
          </c:dPt>
          <c:dPt>
            <c:idx val="4"/>
            <c:bubble3D val="0"/>
            <c:spPr>
              <a:solidFill>
                <a:srgbClr val="25303B"/>
              </a:solidFill>
              <a:ln w="19050">
                <a:solidFill>
                  <a:schemeClr val="lt1"/>
                </a:solidFill>
              </a:ln>
              <a:effectLst/>
            </c:spPr>
            <c:extLst>
              <c:ext xmlns:c16="http://schemas.microsoft.com/office/drawing/2014/chart" uri="{C3380CC4-5D6E-409C-BE32-E72D297353CC}">
                <c16:uniqueId val="{00000009-4F2E-45C7-8782-5B1F8ADF06FA}"/>
              </c:ext>
            </c:extLst>
          </c:dPt>
          <c:dLbls>
            <c:dLbl>
              <c:idx val="0"/>
              <c:layout>
                <c:manualLayout>
                  <c:x val="-0.16031514677686565"/>
                  <c:y val="-9.0827807708246999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540-4577-8538-EEAC861D3F14}"/>
                </c:ext>
              </c:extLst>
            </c:dLbl>
            <c:dLbl>
              <c:idx val="1"/>
              <c:layout>
                <c:manualLayout>
                  <c:x val="0.11912045568771992"/>
                  <c:y val="-7.0473476999585574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540-4577-8538-EEAC861D3F14}"/>
                </c:ext>
              </c:extLst>
            </c:dLbl>
            <c:dLbl>
              <c:idx val="2"/>
              <c:layout>
                <c:manualLayout>
                  <c:x val="-0.14539643692686216"/>
                  <c:y val="2.5970074993970985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3061465721040189"/>
                      <c:h val="0.18033360961458764"/>
                    </c:manualLayout>
                  </c15:layout>
                </c:ext>
                <c:ext xmlns:c16="http://schemas.microsoft.com/office/drawing/2014/chart" uri="{C3380CC4-5D6E-409C-BE32-E72D297353CC}">
                  <c16:uniqueId val="{00000005-D3B2-4F1C-AF5E-D605A8082AC5}"/>
                </c:ext>
              </c:extLst>
            </c:dLbl>
            <c:dLbl>
              <c:idx val="4"/>
              <c:layout>
                <c:manualLayout>
                  <c:x val="-0.14716982185737426"/>
                  <c:y val="8.6593452134272678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4F2E-45C7-8782-5B1F8ADF06FA}"/>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4.12'!$B$32:$B$36</c:f>
              <c:strCache>
                <c:ptCount val="5"/>
                <c:pt idx="0">
                  <c:v>GBIS</c:v>
                </c:pt>
                <c:pt idx="1">
                  <c:v>GGL</c:v>
                </c:pt>
                <c:pt idx="2">
                  <c:v>ECO</c:v>
                </c:pt>
                <c:pt idx="3">
                  <c:v>RO</c:v>
                </c:pt>
                <c:pt idx="4">
                  <c:v>SEG</c:v>
                </c:pt>
              </c:strCache>
            </c:strRef>
          </c:cat>
          <c:val>
            <c:numRef>
              <c:f>'Fig 4.12'!$C$32:$C$36</c:f>
              <c:numCache>
                <c:formatCode>General</c:formatCode>
                <c:ptCount val="5"/>
                <c:pt idx="0">
                  <c:v>18</c:v>
                </c:pt>
                <c:pt idx="1">
                  <c:v>10</c:v>
                </c:pt>
                <c:pt idx="2">
                  <c:v>2</c:v>
                </c:pt>
                <c:pt idx="3">
                  <c:v>2</c:v>
                </c:pt>
                <c:pt idx="4">
                  <c:v>1</c:v>
                </c:pt>
              </c:numCache>
            </c:numRef>
          </c:val>
          <c:extLst>
            <c:ext xmlns:c16="http://schemas.microsoft.com/office/drawing/2014/chart" uri="{C3380CC4-5D6E-409C-BE32-E72D297353CC}">
              <c16:uniqueId val="{00000004-0540-4577-8538-EEAC861D3F1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A0F1-4CCD-B4F7-2CEDD991C2DA}"/>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A0F1-4CCD-B4F7-2CEDD991C2DA}"/>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A0F1-4CCD-B4F7-2CEDD991C2DA}"/>
              </c:ext>
            </c:extLst>
          </c:dPt>
          <c:dPt>
            <c:idx val="3"/>
            <c:bubble3D val="0"/>
            <c:spPr>
              <a:solidFill>
                <a:srgbClr val="F56927"/>
              </a:solidFill>
              <a:ln w="19050">
                <a:solidFill>
                  <a:schemeClr val="lt1"/>
                </a:solidFill>
              </a:ln>
              <a:effectLst/>
            </c:spPr>
            <c:extLst>
              <c:ext xmlns:c16="http://schemas.microsoft.com/office/drawing/2014/chart" uri="{C3380CC4-5D6E-409C-BE32-E72D297353CC}">
                <c16:uniqueId val="{00000007-0E31-48BF-B9A9-F0810BF8D51E}"/>
              </c:ext>
            </c:extLst>
          </c:dPt>
          <c:dLbls>
            <c:dLbl>
              <c:idx val="0"/>
              <c:layout>
                <c:manualLayout>
                  <c:x val="-0.19462326981114331"/>
                  <c:y val="-8.2215775659621571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A0F1-4CCD-B4F7-2CEDD991C2DA}"/>
                </c:ext>
              </c:extLst>
            </c:dLbl>
            <c:dLbl>
              <c:idx val="1"/>
              <c:layout>
                <c:manualLayout>
                  <c:x val="0.14305208281514473"/>
                  <c:y val="-0.1850635446884929"/>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15890770130417636"/>
                      <c:h val="0.2652762812543169"/>
                    </c:manualLayout>
                  </c15:layout>
                </c:ext>
                <c:ext xmlns:c16="http://schemas.microsoft.com/office/drawing/2014/chart" uri="{C3380CC4-5D6E-409C-BE32-E72D297353CC}">
                  <c16:uniqueId val="{00000003-A0F1-4CCD-B4F7-2CEDD991C2DA}"/>
                </c:ext>
              </c:extLst>
            </c:dLbl>
            <c:dLbl>
              <c:idx val="2"/>
              <c:layout>
                <c:manualLayout>
                  <c:x val="-5.2117263843648211E-2"/>
                  <c:y val="6.5014850117419531E-2"/>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3398479913137893"/>
                      <c:h val="0.26973684210526316"/>
                    </c:manualLayout>
                  </c15:layout>
                </c:ext>
                <c:ext xmlns:c16="http://schemas.microsoft.com/office/drawing/2014/chart" uri="{C3380CC4-5D6E-409C-BE32-E72D297353CC}">
                  <c16:uniqueId val="{00000005-A0F1-4CCD-B4F7-2CEDD991C2DA}"/>
                </c:ext>
              </c:extLst>
            </c:dLbl>
            <c:dLbl>
              <c:idx val="3"/>
              <c:layout>
                <c:manualLayout>
                  <c:x val="-9.9882394508378797E-2"/>
                  <c:y val="4.5186742961477646E-3"/>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E31-48BF-B9A9-F0810BF8D5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4.13'!$B$32:$B$35</c:f>
              <c:strCache>
                <c:ptCount val="4"/>
                <c:pt idx="0">
                  <c:v>Failure to meet obligation by deadline</c:v>
                </c:pt>
                <c:pt idx="1">
                  <c:v>Missed information deadline</c:v>
                </c:pt>
                <c:pt idx="2">
                  <c:v>Failed to Provide Accurate Information</c:v>
                </c:pt>
                <c:pt idx="3">
                  <c:v>Administration</c:v>
                </c:pt>
              </c:strCache>
            </c:strRef>
          </c:cat>
          <c:val>
            <c:numRef>
              <c:f>'Fig 4.13'!$C$32:$C$35</c:f>
              <c:numCache>
                <c:formatCode>General</c:formatCode>
                <c:ptCount val="4"/>
                <c:pt idx="0">
                  <c:v>18</c:v>
                </c:pt>
                <c:pt idx="1">
                  <c:v>7</c:v>
                </c:pt>
                <c:pt idx="2">
                  <c:v>5</c:v>
                </c:pt>
                <c:pt idx="3">
                  <c:v>3</c:v>
                </c:pt>
              </c:numCache>
            </c:numRef>
          </c:val>
          <c:extLst>
            <c:ext xmlns:c16="http://schemas.microsoft.com/office/drawing/2014/chart" uri="{C3380CC4-5D6E-409C-BE32-E72D297353CC}">
              <c16:uniqueId val="{00000006-A0F1-4CCD-B4F7-2CEDD991C2DA}"/>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4.14'!$C$36</c:f>
              <c:strCache>
                <c:ptCount val="1"/>
                <c:pt idx="0">
                  <c:v>Administrative </c:v>
                </c:pt>
              </c:strCache>
            </c:strRef>
          </c:tx>
          <c:spPr>
            <a:solidFill>
              <a:srgbClr val="11436D"/>
            </a:solidFill>
            <a:ln w="3175">
              <a:solidFill>
                <a:schemeClr val="tx1">
                  <a:lumMod val="95000"/>
                  <a:lumOff val="5000"/>
                </a:schemeClr>
              </a:solidFill>
            </a:ln>
            <a:effectLst/>
          </c:spPr>
          <c:invertIfNegative val="0"/>
          <c:dLbls>
            <c:dLbl>
              <c:idx val="0"/>
              <c:layout>
                <c:manualLayout>
                  <c:x val="-2.1823743201560514E-3"/>
                  <c:y val="-0.1420425797531538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33-4C9D-93F5-447A47535424}"/>
                </c:ext>
              </c:extLst>
            </c:dLbl>
            <c:dLbl>
              <c:idx val="1"/>
              <c:layout>
                <c:manualLayout>
                  <c:x val="0"/>
                  <c:y val="-0.1045445807958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33-4C9D-93F5-447A47535424}"/>
                </c:ext>
              </c:extLst>
            </c:dLbl>
            <c:dLbl>
              <c:idx val="2"/>
              <c:layout>
                <c:manualLayout>
                  <c:x val="6.5471229604680938E-3"/>
                  <c:y val="-0.1183688164609615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33-4C9D-93F5-447A47535424}"/>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4.14'!$B$37:$B$39</c:f>
              <c:strCache>
                <c:ptCount val="3"/>
                <c:pt idx="0">
                  <c:v>E.ON Next Energy Ltd</c:v>
                </c:pt>
                <c:pt idx="1">
                  <c:v>Octopus Energy Ltd</c:v>
                </c:pt>
                <c:pt idx="2">
                  <c:v>Tomato Energy Ltd</c:v>
                </c:pt>
              </c:strCache>
            </c:strRef>
          </c:cat>
          <c:val>
            <c:numRef>
              <c:f>'Fig 4.14'!$C$37:$C$39</c:f>
              <c:numCache>
                <c:formatCode>General</c:formatCode>
                <c:ptCount val="3"/>
                <c:pt idx="0">
                  <c:v>1</c:v>
                </c:pt>
                <c:pt idx="1">
                  <c:v>1</c:v>
                </c:pt>
                <c:pt idx="2">
                  <c:v>1</c:v>
                </c:pt>
              </c:numCache>
            </c:numRef>
          </c:val>
          <c:extLst>
            <c:ext xmlns:c16="http://schemas.microsoft.com/office/drawing/2014/chart" uri="{C3380CC4-5D6E-409C-BE32-E72D297353CC}">
              <c16:uniqueId val="{00000007-FB33-4C9D-93F5-447A47535424}"/>
            </c:ext>
          </c:extLst>
        </c:ser>
        <c:ser>
          <c:idx val="2"/>
          <c:order val="1"/>
          <c:tx>
            <c:strRef>
              <c:f>'Fig 4.14'!$D$36</c:f>
              <c:strCache>
                <c:ptCount val="1"/>
                <c:pt idx="0">
                  <c:v>Legislative</c:v>
                </c:pt>
              </c:strCache>
            </c:strRef>
          </c:tx>
          <c:spPr>
            <a:solidFill>
              <a:srgbClr val="26A197"/>
            </a:solidFill>
            <a:ln w="3175">
              <a:solidFill>
                <a:schemeClr val="tx1">
                  <a:lumMod val="95000"/>
                  <a:lumOff val="5000"/>
                </a:schemeClr>
              </a:solidFill>
            </a:ln>
            <a:effectLst/>
          </c:spPr>
          <c:invertIfNegative val="0"/>
          <c:cat>
            <c:strRef>
              <c:f>'Fig 4.14'!$B$37:$B$39</c:f>
              <c:strCache>
                <c:ptCount val="3"/>
                <c:pt idx="0">
                  <c:v>E.ON Next Energy Ltd</c:v>
                </c:pt>
                <c:pt idx="1">
                  <c:v>Octopus Energy Ltd</c:v>
                </c:pt>
                <c:pt idx="2">
                  <c:v>Tomato Energy Ltd</c:v>
                </c:pt>
              </c:strCache>
            </c:strRef>
          </c:cat>
          <c:val>
            <c:numRef>
              <c:f>'Fig 4.14'!$D$37:$D$39</c:f>
              <c:numCache>
                <c:formatCode>General</c:formatCode>
                <c:ptCount val="3"/>
                <c:pt idx="0">
                  <c:v>0</c:v>
                </c:pt>
                <c:pt idx="1">
                  <c:v>0</c:v>
                </c:pt>
                <c:pt idx="2">
                  <c:v>0</c:v>
                </c:pt>
              </c:numCache>
            </c:numRef>
          </c:val>
          <c:extLst>
            <c:ext xmlns:c16="http://schemas.microsoft.com/office/drawing/2014/chart" uri="{C3380CC4-5D6E-409C-BE32-E72D297353CC}">
              <c16:uniqueId val="{0000000A-FB33-4C9D-93F5-447A47535424}"/>
            </c:ext>
          </c:extLst>
        </c:ser>
        <c:dLbls>
          <c:showLegendKey val="0"/>
          <c:showVal val="0"/>
          <c:showCatName val="0"/>
          <c:showSerName val="0"/>
          <c:showPercent val="0"/>
          <c:showBubbleSize val="0"/>
        </c:dLbls>
        <c:gapWidth val="50"/>
        <c:overlap val="100"/>
        <c:axId val="885371312"/>
        <c:axId val="885369392"/>
      </c:barChart>
      <c:catAx>
        <c:axId val="885371312"/>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69392"/>
        <c:crosses val="autoZero"/>
        <c:auto val="1"/>
        <c:lblAlgn val="ctr"/>
        <c:lblOffset val="100"/>
        <c:noMultiLvlLbl val="0"/>
      </c:catAx>
      <c:valAx>
        <c:axId val="88536939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r>
                  <a:rPr lang="en-GB" sz="1200">
                    <a:solidFill>
                      <a:schemeClr val="tx1">
                        <a:lumMod val="95000"/>
                        <a:lumOff val="5000"/>
                      </a:schemeClr>
                    </a:solidFill>
                    <a:latin typeface="Aptos" panose="020B0004020202020204" pitchFamily="34" charset="0"/>
                    <a:ea typeface="Verdana" panose="020B0604030504040204" pitchFamily="34" charset="0"/>
                  </a:rPr>
                  <a:t>Number of incidents</a:t>
                </a:r>
              </a:p>
            </c:rich>
          </c:tx>
          <c:layout>
            <c:manualLayout>
              <c:xMode val="edge"/>
              <c:yMode val="edge"/>
              <c:x val="1.0695952803055506E-2"/>
              <c:y val="8.8540211640211641E-2"/>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lumMod val="95000"/>
                <a:lumOff val="5000"/>
              </a:schemeClr>
            </a:solidFill>
          </a:ln>
          <a:effectLst/>
        </c:spPr>
        <c:txPr>
          <a:bodyPr rot="-60000000" spcFirstLastPara="1" vertOverflow="ellipsis" vert="horz" wrap="square" anchor="ctr" anchorCtr="1"/>
          <a:lstStyle/>
          <a:p>
            <a:pPr>
              <a:defRPr sz="11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crossAx val="88537131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95000"/>
                  <a:lumOff val="5000"/>
                </a:schemeClr>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503287776131"/>
          <c:y val="4.2634276393684223E-2"/>
          <c:w val="0.42719175060193881"/>
          <c:h val="0.8663421617752326"/>
        </c:manualLayout>
      </c:layout>
      <c:pieChart>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F69E-48F5-BC9F-7B63A4A49AAF}"/>
              </c:ext>
            </c:extLst>
          </c:dPt>
          <c:dLbls>
            <c:dLbl>
              <c:idx val="0"/>
              <c:layout>
                <c:manualLayout>
                  <c:x val="-2.6310665630938791E-2"/>
                  <c:y val="-0.23497777777777779"/>
                </c:manualLayout>
              </c:layout>
              <c:spPr>
                <a:noFill/>
                <a:ln>
                  <a:noFill/>
                </a:ln>
                <a:effectLst/>
              </c:spPr>
              <c:txPr>
                <a:bodyPr rot="0" spcFirstLastPara="1" vertOverflow="ellipsis" vert="horz" wrap="square" lIns="38100" tIns="19050" rIns="38100" bIns="19050" anchor="ctr" anchorCtr="1">
                  <a:noAutofit/>
                </a:bodyPr>
                <a:lstStyle/>
                <a:p>
                  <a:pPr>
                    <a:defRPr sz="105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9.801977888697111E-2"/>
                      <c:h val="0.23395555555555556"/>
                    </c:manualLayout>
                  </c15:layout>
                </c:ext>
                <c:ext xmlns:c16="http://schemas.microsoft.com/office/drawing/2014/chart" uri="{C3380CC4-5D6E-409C-BE32-E72D297353CC}">
                  <c16:uniqueId val="{00000001-F69E-48F5-BC9F-7B63A4A49AAF}"/>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4.15'!$B$35:$B$35</c:f>
              <c:strCache>
                <c:ptCount val="1"/>
                <c:pt idx="0">
                  <c:v>ECO</c:v>
                </c:pt>
              </c:strCache>
            </c:strRef>
          </c:cat>
          <c:val>
            <c:numRef>
              <c:f>'Fig 4.15'!$C$35:$C$35</c:f>
              <c:numCache>
                <c:formatCode>General</c:formatCode>
                <c:ptCount val="1"/>
                <c:pt idx="0">
                  <c:v>3</c:v>
                </c:pt>
              </c:numCache>
            </c:numRef>
          </c:val>
          <c:extLst>
            <c:ext xmlns:c16="http://schemas.microsoft.com/office/drawing/2014/chart" uri="{C3380CC4-5D6E-409C-BE32-E72D297353CC}">
              <c16:uniqueId val="{00000006-F69E-48F5-BC9F-7B63A4A49AAF}"/>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11436D"/>
              </a:solidFill>
              <a:ln w="19050">
                <a:solidFill>
                  <a:schemeClr val="lt1"/>
                </a:solidFill>
              </a:ln>
              <a:effectLst/>
            </c:spPr>
            <c:extLst>
              <c:ext xmlns:c16="http://schemas.microsoft.com/office/drawing/2014/chart" uri="{C3380CC4-5D6E-409C-BE32-E72D297353CC}">
                <c16:uniqueId val="{00000001-C3EF-4BF7-8A74-CE3EFB0F018B}"/>
              </c:ext>
            </c:extLst>
          </c:dPt>
          <c:dPt>
            <c:idx val="1"/>
            <c:bubble3D val="0"/>
            <c:spPr>
              <a:solidFill>
                <a:srgbClr val="26A197"/>
              </a:solidFill>
              <a:ln w="19050">
                <a:solidFill>
                  <a:schemeClr val="lt1"/>
                </a:solidFill>
              </a:ln>
              <a:effectLst/>
            </c:spPr>
            <c:extLst>
              <c:ext xmlns:c16="http://schemas.microsoft.com/office/drawing/2014/chart" uri="{C3380CC4-5D6E-409C-BE32-E72D297353CC}">
                <c16:uniqueId val="{00000003-C3EF-4BF7-8A74-CE3EFB0F018B}"/>
              </c:ext>
            </c:extLst>
          </c:dPt>
          <c:dLbls>
            <c:dLbl>
              <c:idx val="0"/>
              <c:layout>
                <c:manualLayout>
                  <c:x val="-0.1629317643175526"/>
                  <c:y val="-0.30315300515493115"/>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3EF-4BF7-8A74-CE3EFB0F018B}"/>
                </c:ext>
              </c:extLst>
            </c:dLbl>
            <c:dLbl>
              <c:idx val="1"/>
              <c:layout>
                <c:manualLayout>
                  <c:x val="0.18244840162646878"/>
                  <c:y val="0.26275609433712865"/>
                </c:manualLayout>
              </c:layout>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extLst>
                <c:ext xmlns:c15="http://schemas.microsoft.com/office/drawing/2012/chart" uri="{CE6537A1-D6FC-4f65-9D91-7224C49458BB}">
                  <c15:layout>
                    <c:manualLayout>
                      <c:w val="0.2034663187283785"/>
                      <c:h val="0.28709832134292568"/>
                    </c:manualLayout>
                  </c15:layout>
                </c:ext>
                <c:ext xmlns:c16="http://schemas.microsoft.com/office/drawing/2014/chart" uri="{C3380CC4-5D6E-409C-BE32-E72D297353CC}">
                  <c16:uniqueId val="{00000003-C3EF-4BF7-8A74-CE3EFB0F018B}"/>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4.16'!$B$31:$B$32</c:f>
              <c:strCache>
                <c:ptCount val="2"/>
                <c:pt idx="0">
                  <c:v>Failure to provide accurate information</c:v>
                </c:pt>
                <c:pt idx="1">
                  <c:v>Administration</c:v>
                </c:pt>
              </c:strCache>
            </c:strRef>
          </c:cat>
          <c:val>
            <c:numRef>
              <c:f>'Fig 4.16'!$C$31:$C$32</c:f>
              <c:numCache>
                <c:formatCode>General</c:formatCode>
                <c:ptCount val="2"/>
                <c:pt idx="0">
                  <c:v>2</c:v>
                </c:pt>
                <c:pt idx="1">
                  <c:v>1</c:v>
                </c:pt>
              </c:numCache>
            </c:numRef>
          </c:val>
          <c:extLst>
            <c:ext xmlns:c16="http://schemas.microsoft.com/office/drawing/2014/chart" uri="{C3380CC4-5D6E-409C-BE32-E72D297353CC}">
              <c16:uniqueId val="{00000004-C3EF-4BF7-8A74-CE3EFB0F018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r>
              <a:rPr lang="en-GB" sz="1200" b="0" i="0" u="sng" strike="noStrike" kern="1200" spc="0" baseline="0">
                <a:solidFill>
                  <a:schemeClr val="tx1"/>
                </a:solidFill>
                <a:latin typeface="Aptos" panose="020B0004020202020204" pitchFamily="34" charset="0"/>
                <a:ea typeface="Verdana" panose="020B0604030504040204" pitchFamily="34" charset="0"/>
              </a:rPr>
              <a:t>Minor incidents</a:t>
            </a:r>
          </a:p>
        </c:rich>
      </c:tx>
      <c:layout>
        <c:manualLayout>
          <c:xMode val="edge"/>
          <c:yMode val="edge"/>
          <c:x val="3.3943762781186076E-2"/>
          <c:y val="2.239858906525573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Aptos" panose="020B0004020202020204" pitchFamily="34" charset="0"/>
              <a:ea typeface="+mn-ea"/>
              <a:cs typeface="+mn-cs"/>
            </a:defRPr>
          </a:pPr>
          <a:endParaRPr lang="en-US"/>
        </a:p>
      </c:txPr>
    </c:title>
    <c:autoTitleDeleted val="0"/>
    <c:plotArea>
      <c:layout>
        <c:manualLayout>
          <c:layoutTarget val="inner"/>
          <c:xMode val="edge"/>
          <c:yMode val="edge"/>
          <c:x val="0.1007559815539479"/>
          <c:y val="0.13922775468306384"/>
          <c:w val="0.87544980348908008"/>
          <c:h val="0.64829777840584535"/>
        </c:manualLayout>
      </c:layout>
      <c:barChart>
        <c:barDir val="col"/>
        <c:grouping val="clustered"/>
        <c:varyColors val="0"/>
        <c:ser>
          <c:idx val="0"/>
          <c:order val="0"/>
          <c:tx>
            <c:strRef>
              <c:f>'Highlights page'!$N$31</c:f>
              <c:strCache>
                <c:ptCount val="1"/>
                <c:pt idx="0">
                  <c:v>Number of 'Minor'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'Highlights page'!$M$32:$M$36</c:f>
              <c:strCache>
                <c:ptCount val="5"/>
                <c:pt idx="0">
                  <c:v>Good Energy Ltd</c:v>
                </c:pt>
                <c:pt idx="1">
                  <c:v>OVO Electricity Ltd</c:v>
                </c:pt>
                <c:pt idx="2">
                  <c:v>British Gas Trading Ltd</c:v>
                </c:pt>
                <c:pt idx="3">
                  <c:v>E.ON Next Supply Ltd</c:v>
                </c:pt>
                <c:pt idx="4">
                  <c:v>Scottish Power Energy Retail Ltd</c:v>
                </c:pt>
              </c:strCache>
            </c:strRef>
          </c:cat>
          <c:val>
            <c:numRef>
              <c:f>'Highlights page'!$N$32:$N$36</c:f>
              <c:numCache>
                <c:formatCode>General</c:formatCode>
                <c:ptCount val="5"/>
                <c:pt idx="0">
                  <c:v>25</c:v>
                </c:pt>
                <c:pt idx="1">
                  <c:v>20</c:v>
                </c:pt>
                <c:pt idx="2">
                  <c:v>19</c:v>
                </c:pt>
                <c:pt idx="3">
                  <c:v>14</c:v>
                </c:pt>
                <c:pt idx="4">
                  <c:v>13</c:v>
                </c:pt>
              </c:numCache>
            </c:numRef>
          </c:val>
          <c:extLst>
            <c:ext xmlns:c16="http://schemas.microsoft.com/office/drawing/2014/chart" uri="{C3380CC4-5D6E-409C-BE32-E72D297353CC}">
              <c16:uniqueId val="{00000000-B5B0-46A8-8BBF-BBC59D4AD865}"/>
            </c:ext>
          </c:extLst>
        </c:ser>
        <c:dLbls>
          <c:showLegendKey val="0"/>
          <c:showVal val="0"/>
          <c:showCatName val="0"/>
          <c:showSerName val="0"/>
          <c:showPercent val="0"/>
          <c:showBubbleSize val="0"/>
        </c:dLbls>
        <c:gapWidth val="50"/>
        <c:overlap val="-27"/>
        <c:axId val="1529179903"/>
        <c:axId val="1529175103"/>
      </c:barChart>
      <c:catAx>
        <c:axId val="1529179903"/>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0" spcFirstLastPara="1" vertOverflow="ellipsis"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5103"/>
        <c:crosses val="autoZero"/>
        <c:auto val="1"/>
        <c:lblAlgn val="ctr"/>
        <c:lblOffset val="100"/>
        <c:noMultiLvlLbl val="0"/>
      </c:catAx>
      <c:valAx>
        <c:axId val="1529175103"/>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r>
                  <a:rPr lang="en-GB" sz="1200">
                    <a:solidFill>
                      <a:sysClr val="windowText" lastClr="000000"/>
                    </a:solidFill>
                    <a:latin typeface="Aptos" panose="020B0004020202020204" pitchFamily="34" charset="0"/>
                    <a:ea typeface="Verdana" panose="020B0604030504040204" pitchFamily="34" charset="0"/>
                  </a:rPr>
                  <a:t>Number</a:t>
                </a:r>
                <a:r>
                  <a:rPr lang="en-GB" sz="1200" baseline="0">
                    <a:solidFill>
                      <a:sysClr val="windowText" lastClr="000000"/>
                    </a:solidFill>
                    <a:latin typeface="Aptos" panose="020B0004020202020204" pitchFamily="34" charset="0"/>
                    <a:ea typeface="Verdana" panose="020B0604030504040204" pitchFamily="34" charset="0"/>
                  </a:rPr>
                  <a:t> of incidents</a:t>
                </a:r>
                <a:endParaRPr lang="en-GB" sz="1200">
                  <a:solidFill>
                    <a:sysClr val="windowText" lastClr="000000"/>
                  </a:solidFill>
                  <a:latin typeface="Aptos" panose="020B0004020202020204" pitchFamily="34" charset="0"/>
                  <a:ea typeface="Verdana" panose="020B0604030504040204" pitchFamily="34" charset="0"/>
                </a:endParaRPr>
              </a:p>
            </c:rich>
          </c:tx>
          <c:layout>
            <c:manualLayout>
              <c:xMode val="edge"/>
              <c:yMode val="edge"/>
              <c:x val="6.410714811527508E-3"/>
              <c:y val="0.223095959595959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2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FFFFFF"/>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2.1'!$B$38:$B$42</c:f>
              <c:strCache>
                <c:ptCount val="5"/>
                <c:pt idx="0">
                  <c:v>Foxglove Energy Supply Ltd</c:v>
                </c:pt>
                <c:pt idx="1">
                  <c:v>Square 1 Energy Ltd</c:v>
                </c:pt>
                <c:pt idx="2">
                  <c:v>Utilita Energy Ltd</c:v>
                </c:pt>
                <c:pt idx="3">
                  <c:v>Rebel Energy Supply Ltd</c:v>
                </c:pt>
                <c:pt idx="4">
                  <c:v>Octopus Energy Ltd</c:v>
                </c:pt>
              </c:strCache>
            </c:strRef>
          </c:cat>
          <c:val>
            <c:numRef>
              <c:f>'Fig 2.1'!$C$38:$C$42</c:f>
              <c:numCache>
                <c:formatCode>General</c:formatCode>
                <c:ptCount val="5"/>
                <c:pt idx="0">
                  <c:v>5</c:v>
                </c:pt>
                <c:pt idx="1">
                  <c:v>3</c:v>
                </c:pt>
                <c:pt idx="2">
                  <c:v>3</c:v>
                </c:pt>
                <c:pt idx="3">
                  <c:v>3</c:v>
                </c:pt>
                <c:pt idx="4">
                  <c:v>3</c:v>
                </c:pt>
              </c:numCache>
            </c:numRef>
          </c:val>
          <c:extLst>
            <c:ext xmlns:c16="http://schemas.microsoft.com/office/drawing/2014/chart" uri="{C3380CC4-5D6E-409C-BE32-E72D297353CC}">
              <c16:uniqueId val="{00000000-9F91-4D23-9EB0-65EBF6468AAE}"/>
            </c:ext>
          </c:extLst>
        </c:ser>
        <c:dLbls>
          <c:showLegendKey val="0"/>
          <c:showVal val="0"/>
          <c:showCatName val="0"/>
          <c:showSerName val="0"/>
          <c:showPercent val="0"/>
          <c:showBubbleSize val="0"/>
        </c:dLbls>
        <c:gapWidth val="50"/>
        <c:overlap val="-27"/>
        <c:axId val="1325484336"/>
        <c:axId val="1325496336"/>
      </c:barChart>
      <c:catAx>
        <c:axId val="1325484336"/>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96336"/>
        <c:crosses val="autoZero"/>
        <c:auto val="1"/>
        <c:lblAlgn val="ctr"/>
        <c:lblOffset val="100"/>
        <c:noMultiLvlLbl val="0"/>
      </c:catAx>
      <c:valAx>
        <c:axId val="1325496336"/>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8.9476789755964393E-3"/>
              <c:y val="0.22759509752401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325484336"/>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77503287776131"/>
          <c:y val="4.2634276393684223E-2"/>
          <c:w val="0.42719175060193881"/>
          <c:h val="0.8663421617752326"/>
        </c:manualLayout>
      </c:layout>
      <c:pieChart>
        <c:varyColors val="1"/>
        <c:ser>
          <c:idx val="0"/>
          <c:order val="0"/>
          <c:dPt>
            <c:idx val="0"/>
            <c:bubble3D val="0"/>
            <c:spPr>
              <a:solidFill>
                <a:srgbClr val="12436D"/>
              </a:solidFill>
              <a:ln w="19050">
                <a:solidFill>
                  <a:schemeClr val="lt1"/>
                </a:solidFill>
              </a:ln>
              <a:effectLst/>
            </c:spPr>
            <c:extLst>
              <c:ext xmlns:c16="http://schemas.microsoft.com/office/drawing/2014/chart" uri="{C3380CC4-5D6E-409C-BE32-E72D297353CC}">
                <c16:uniqueId val="{00000001-D266-49B6-8C36-D598D725C1EB}"/>
              </c:ext>
            </c:extLst>
          </c:dPt>
          <c:dPt>
            <c:idx val="1"/>
            <c:bubble3D val="0"/>
            <c:spPr>
              <a:solidFill>
                <a:srgbClr val="28A197"/>
              </a:solidFill>
              <a:ln w="19050">
                <a:solidFill>
                  <a:schemeClr val="lt1"/>
                </a:solidFill>
              </a:ln>
              <a:effectLst/>
            </c:spPr>
            <c:extLst>
              <c:ext xmlns:c16="http://schemas.microsoft.com/office/drawing/2014/chart" uri="{C3380CC4-5D6E-409C-BE32-E72D297353CC}">
                <c16:uniqueId val="{00000003-D266-49B6-8C36-D598D725C1EB}"/>
              </c:ext>
            </c:extLst>
          </c:dPt>
          <c:dPt>
            <c:idx val="2"/>
            <c:bubble3D val="0"/>
            <c:spPr>
              <a:solidFill>
                <a:srgbClr val="801650"/>
              </a:solidFill>
              <a:ln w="19050">
                <a:solidFill>
                  <a:schemeClr val="lt1"/>
                </a:solidFill>
              </a:ln>
              <a:effectLst/>
            </c:spPr>
            <c:extLst>
              <c:ext xmlns:c16="http://schemas.microsoft.com/office/drawing/2014/chart" uri="{C3380CC4-5D6E-409C-BE32-E72D297353CC}">
                <c16:uniqueId val="{00000005-D266-49B6-8C36-D598D725C1EB}"/>
              </c:ext>
            </c:extLst>
          </c:dPt>
          <c:dLbls>
            <c:dLbl>
              <c:idx val="0"/>
              <c:layout>
                <c:manualLayout>
                  <c:x val="-0.10259797627919087"/>
                  <c:y val="0.1609907261592301"/>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266-49B6-8C36-D598D725C1EB}"/>
                </c:ext>
              </c:extLst>
            </c:dLbl>
            <c:dLbl>
              <c:idx val="1"/>
              <c:layout>
                <c:manualLayout>
                  <c:x val="-0.19560060693667566"/>
                  <c:y val="2.8889063867016541E-2"/>
                </c:manualLayout>
              </c:layout>
              <c:tx>
                <c:rich>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fld id="{13127ECE-1F1F-4079-9E5F-C5532A3F3E47}" type="CATEGORYNAME">
                      <a:rPr lang="en-US" sz="1100">
                        <a:latin typeface="Aptos" panose="020B0004020202020204" pitchFamily="34" charset="0"/>
                      </a:rPr>
                      <a:pPr>
                        <a:defRPr sz="1100" b="1">
                          <a:solidFill>
                            <a:schemeClr val="tx1"/>
                          </a:solidFill>
                          <a:latin typeface="Aptos" panose="020B0004020202020204" pitchFamily="34" charset="0"/>
                          <a:ea typeface="Verdana" panose="020B0604030504040204" pitchFamily="34" charset="0"/>
                        </a:defRPr>
                      </a:pPr>
                      <a:t>[]</a:t>
                    </a:fld>
                    <a:r>
                      <a:rPr lang="en-US" sz="1100" baseline="0">
                        <a:latin typeface="Aptos" panose="020B0004020202020204" pitchFamily="34" charset="0"/>
                      </a:rPr>
                      <a:t>
20%</a:t>
                    </a:r>
                  </a:p>
                </c:rich>
              </c:tx>
              <c:numFmt formatCode="0%" sourceLinked="0"/>
              <c:spPr>
                <a:noFill/>
                <a:ln>
                  <a:noFill/>
                </a:ln>
                <a:effectLst/>
              </c:spPr>
              <c:txPr>
                <a:bodyPr rot="0" spcFirstLastPara="1" vertOverflow="ellipsis" vert="horz" wrap="square" lIns="38100" tIns="19050" rIns="38100" bIns="19050" anchor="ctr" anchorCtr="1">
                  <a:no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8251681196634914"/>
                      <c:h val="0.19502222222222218"/>
                    </c:manualLayout>
                  </c15:layout>
                  <c15:dlblFieldTable/>
                  <c15:showDataLabelsRange val="0"/>
                </c:ext>
                <c:ext xmlns:c16="http://schemas.microsoft.com/office/drawing/2014/chart" uri="{C3380CC4-5D6E-409C-BE32-E72D297353CC}">
                  <c16:uniqueId val="{00000003-D266-49B6-8C36-D598D725C1EB}"/>
                </c:ext>
              </c:extLst>
            </c:dLbl>
            <c:dLbl>
              <c:idx val="2"/>
              <c:layout>
                <c:manualLayout>
                  <c:x val="0.1639134017914306"/>
                  <c:y val="-0.20517830271216106"/>
                </c:manualLayout>
              </c:layout>
              <c:tx>
                <c:rich>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fld id="{6D4FE239-F87D-4079-9165-13297A433DFD}" type="CATEGORYNAME">
                      <a:rPr lang="en-US" sz="1100">
                        <a:latin typeface="Aptos" panose="020B0004020202020204" pitchFamily="34" charset="0"/>
                      </a:rPr>
                      <a:pPr>
                        <a:defRPr sz="1100" b="1">
                          <a:solidFill>
                            <a:schemeClr val="bg1"/>
                          </a:solidFill>
                          <a:latin typeface="Aptos" panose="020B0004020202020204" pitchFamily="34" charset="0"/>
                          <a:ea typeface="Verdana" panose="020B0604030504040204" pitchFamily="34" charset="0"/>
                        </a:defRPr>
                      </a:pPr>
                      <a:t>[]</a:t>
                    </a:fld>
                    <a:r>
                      <a:rPr lang="en-US" sz="1100" baseline="0">
                        <a:latin typeface="Aptos" panose="020B0004020202020204" pitchFamily="34" charset="0"/>
                      </a:rPr>
                      <a:t>
</a:t>
                    </a:r>
                    <a:fld id="{02695AAB-8287-4004-A97C-1B077F2FD258}" type="PERCENTAGE">
                      <a:rPr lang="en-US" sz="1100" baseline="0">
                        <a:latin typeface="Aptos" panose="020B0004020202020204" pitchFamily="34" charset="0"/>
                      </a:rPr>
                      <a:pPr>
                        <a:defRPr sz="1100" b="1">
                          <a:solidFill>
                            <a:schemeClr val="bg1"/>
                          </a:solidFill>
                          <a:latin typeface="Aptos" panose="020B0004020202020204" pitchFamily="34" charset="0"/>
                          <a:ea typeface="Verdana" panose="020B0604030504040204" pitchFamily="34" charset="0"/>
                        </a:defRPr>
                      </a:pPr>
                      <a:t>[]</a:t>
                    </a:fld>
                    <a:endParaRPr lang="en-US" sz="1100" baseline="0">
                      <a:latin typeface="Aptos" panose="020B0004020202020204" pitchFamily="34" charset="0"/>
                    </a:endParaRPr>
                  </a:p>
                </c:rich>
              </c:tx>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D266-49B6-8C36-D598D725C1E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 2.2'!$B$36:$B$38</c:f>
              <c:strCache>
                <c:ptCount val="3"/>
                <c:pt idx="0">
                  <c:v>Data issues</c:v>
                </c:pt>
                <c:pt idx="1">
                  <c:v>Payment issues</c:v>
                </c:pt>
                <c:pt idx="2">
                  <c:v>Scheme engagement</c:v>
                </c:pt>
              </c:strCache>
            </c:strRef>
          </c:cat>
          <c:val>
            <c:numRef>
              <c:f>'Fig 2.2'!$C$36:$C$38</c:f>
              <c:numCache>
                <c:formatCode>General</c:formatCode>
                <c:ptCount val="3"/>
                <c:pt idx="0">
                  <c:v>6</c:v>
                </c:pt>
                <c:pt idx="1">
                  <c:v>8</c:v>
                </c:pt>
                <c:pt idx="2">
                  <c:v>27</c:v>
                </c:pt>
              </c:numCache>
            </c:numRef>
          </c:val>
          <c:extLst>
            <c:ext xmlns:c16="http://schemas.microsoft.com/office/drawing/2014/chart" uri="{C3380CC4-5D6E-409C-BE32-E72D297353CC}">
              <c16:uniqueId val="{00000008-D266-49B6-8C36-D598D725C1EB}"/>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2.4'!$E$39</c:f>
              <c:strCache>
                <c:ptCount val="1"/>
                <c:pt idx="0">
                  <c:v>Jul 2023 to Dec 2024</c:v>
                </c:pt>
              </c:strCache>
            </c:strRef>
          </c:tx>
          <c:spPr>
            <a:solidFill>
              <a:srgbClr val="F5692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2.4'!$B$40:$B$46</c:f>
              <c:strCache>
                <c:ptCount val="7"/>
                <c:pt idx="0">
                  <c:v>Foxglove Energy Supply Ltd</c:v>
                </c:pt>
                <c:pt idx="1">
                  <c:v>E.ON Energy Solutions Ltd</c:v>
                </c:pt>
                <c:pt idx="2">
                  <c:v>Utilita Energy Ltd</c:v>
                </c:pt>
                <c:pt idx="3">
                  <c:v>Utility Warehouse Ltd</c:v>
                </c:pt>
                <c:pt idx="4">
                  <c:v>Eneco Energy Trade BV</c:v>
                </c:pt>
                <c:pt idx="5">
                  <c:v>Octopus Energy Ltd</c:v>
                </c:pt>
                <c:pt idx="6">
                  <c:v>OVO Electricity Ltd</c:v>
                </c:pt>
              </c:strCache>
            </c:strRef>
          </c:cat>
          <c:val>
            <c:numRef>
              <c:f>'Fig 2.4'!$E$40:$E$46</c:f>
              <c:numCache>
                <c:formatCode>General</c:formatCode>
                <c:ptCount val="7"/>
                <c:pt idx="0">
                  <c:v>6</c:v>
                </c:pt>
                <c:pt idx="1">
                  <c:v>7</c:v>
                </c:pt>
                <c:pt idx="2">
                  <c:v>5</c:v>
                </c:pt>
                <c:pt idx="3">
                  <c:v>6</c:v>
                </c:pt>
                <c:pt idx="4">
                  <c:v>6</c:v>
                </c:pt>
                <c:pt idx="5">
                  <c:v>3</c:v>
                </c:pt>
                <c:pt idx="6">
                  <c:v>4</c:v>
                </c:pt>
              </c:numCache>
            </c:numRef>
          </c:val>
          <c:extLst>
            <c:ext xmlns:c16="http://schemas.microsoft.com/office/drawing/2014/chart" uri="{C3380CC4-5D6E-409C-BE32-E72D297353CC}">
              <c16:uniqueId val="{00000001-C6C3-41B2-92E8-5B6C705B9FA3}"/>
            </c:ext>
          </c:extLst>
        </c:ser>
        <c:ser>
          <c:idx val="0"/>
          <c:order val="1"/>
          <c:tx>
            <c:strRef>
              <c:f>'Fig 2.4'!$D$39</c:f>
              <c:strCache>
                <c:ptCount val="1"/>
                <c:pt idx="0">
                  <c:v>Jan to Jun 2025</c:v>
                </c:pt>
              </c:strCache>
            </c:strRef>
          </c:tx>
          <c:spPr>
            <a:solidFill>
              <a:srgbClr val="11436D"/>
            </a:solidFill>
            <a:ln w="3175">
              <a:solidFill>
                <a:schemeClr val="tx1"/>
              </a:solidFill>
            </a:ln>
            <a:effectLst/>
          </c:spPr>
          <c:invertIfNegative val="0"/>
          <c:dLbls>
            <c:dLbl>
              <c:idx val="1"/>
              <c:layout>
                <c:manualLayout>
                  <c:x val="1.7183447964820868E-3"/>
                  <c:y val="-9.65752513111384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A4-421C-B467-6A601CA7CE18}"/>
                </c:ext>
              </c:extLst>
            </c:dLbl>
            <c:dLbl>
              <c:idx val="2"/>
              <c:layout>
                <c:manualLayout>
                  <c:x val="0"/>
                  <c:y val="1.616273431289134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6A-465B-A8C4-139830465785}"/>
                </c:ext>
              </c:extLst>
            </c:dLbl>
            <c:dLbl>
              <c:idx val="3"/>
              <c:layout>
                <c:manualLayout>
                  <c:x val="-2.1346241926876513E-3"/>
                  <c:y val="1.807835545562664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3A4-421C-B467-6A601CA7CE18}"/>
                </c:ext>
              </c:extLst>
            </c:dLbl>
            <c:dLbl>
              <c:idx val="4"/>
              <c:delete val="1"/>
              <c:extLst>
                <c:ext xmlns:c15="http://schemas.microsoft.com/office/drawing/2012/chart" uri="{CE6537A1-D6FC-4f65-9D91-7224C49458BB}"/>
                <c:ext xmlns:c16="http://schemas.microsoft.com/office/drawing/2014/chart" uri="{C3380CC4-5D6E-409C-BE32-E72D297353CC}">
                  <c16:uniqueId val="{00000003-C6C3-41B2-92E8-5B6C705B9FA3}"/>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4A0-45A1-B943-C59B4AFC87AD}"/>
                </c:ext>
              </c:extLst>
            </c:dLbl>
            <c:dLbl>
              <c:idx val="6"/>
              <c:layout>
                <c:manualLayout>
                  <c:x val="0"/>
                  <c:y val="5.253140381793969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A0-45A1-B943-C59B4AFC87AD}"/>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rgbClr val="FFFFFF"/>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2.4'!$B$40:$B$46</c:f>
              <c:strCache>
                <c:ptCount val="7"/>
                <c:pt idx="0">
                  <c:v>Foxglove Energy Supply Ltd</c:v>
                </c:pt>
                <c:pt idx="1">
                  <c:v>E.ON Energy Solutions Ltd</c:v>
                </c:pt>
                <c:pt idx="2">
                  <c:v>Utilita Energy Ltd</c:v>
                </c:pt>
                <c:pt idx="3">
                  <c:v>Utility Warehouse Ltd</c:v>
                </c:pt>
                <c:pt idx="4">
                  <c:v>Eneco Energy Trade BV</c:v>
                </c:pt>
                <c:pt idx="5">
                  <c:v>Octopus Energy Ltd</c:v>
                </c:pt>
                <c:pt idx="6">
                  <c:v>OVO Electricity Ltd</c:v>
                </c:pt>
              </c:strCache>
            </c:strRef>
          </c:cat>
          <c:val>
            <c:numRef>
              <c:f>'Fig 2.4'!$D$40:$D$46</c:f>
              <c:numCache>
                <c:formatCode>General</c:formatCode>
                <c:ptCount val="7"/>
                <c:pt idx="0">
                  <c:v>5</c:v>
                </c:pt>
                <c:pt idx="1">
                  <c:v>1</c:v>
                </c:pt>
                <c:pt idx="2">
                  <c:v>3</c:v>
                </c:pt>
                <c:pt idx="3">
                  <c:v>2</c:v>
                </c:pt>
                <c:pt idx="4">
                  <c:v>0</c:v>
                </c:pt>
                <c:pt idx="5">
                  <c:v>3</c:v>
                </c:pt>
                <c:pt idx="6">
                  <c:v>2</c:v>
                </c:pt>
              </c:numCache>
            </c:numRef>
          </c:val>
          <c:extLst>
            <c:ext xmlns:c16="http://schemas.microsoft.com/office/drawing/2014/chart" uri="{C3380CC4-5D6E-409C-BE32-E72D297353CC}">
              <c16:uniqueId val="{00000005-C6C3-41B2-92E8-5B6C705B9FA3}"/>
            </c:ext>
          </c:extLst>
        </c:ser>
        <c:dLbls>
          <c:showLegendKey val="0"/>
          <c:showVal val="0"/>
          <c:showCatName val="0"/>
          <c:showSerName val="0"/>
          <c:showPercent val="0"/>
          <c:showBubbleSize val="0"/>
        </c:dLbls>
        <c:gapWidth val="50"/>
        <c:overlap val="100"/>
        <c:axId val="428181648"/>
        <c:axId val="326460544"/>
      </c:barChart>
      <c:catAx>
        <c:axId val="42818164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326460544"/>
        <c:crosses val="autoZero"/>
        <c:auto val="1"/>
        <c:lblAlgn val="ctr"/>
        <c:lblOffset val="100"/>
        <c:noMultiLvlLbl val="0"/>
      </c:catAx>
      <c:valAx>
        <c:axId val="326460544"/>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b="0" i="0" u="none" strike="noStrike" kern="1200" baseline="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1.06788197802013E-2"/>
              <c:y val="0.22581041927493367"/>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8181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56454936033605E-2"/>
          <c:y val="3.1746031746031744E-2"/>
          <c:w val="0.88262829215313598"/>
          <c:h val="0.73390638888888893"/>
        </c:manualLayout>
      </c:layout>
      <c:barChart>
        <c:barDir val="col"/>
        <c:grouping val="stacked"/>
        <c:varyColors val="0"/>
        <c:ser>
          <c:idx val="2"/>
          <c:order val="0"/>
          <c:tx>
            <c:strRef>
              <c:f>'Fig 2.5'!$B$38</c:f>
              <c:strCache>
                <c:ptCount val="1"/>
                <c:pt idx="0">
                  <c:v>Payments</c:v>
                </c:pt>
              </c:strCache>
            </c:strRef>
          </c:tx>
          <c:spPr>
            <a:solidFill>
              <a:srgbClr val="26A197"/>
            </a:solidFill>
            <a:ln w="3175">
              <a:solidFill>
                <a:schemeClr val="tx1"/>
              </a:solidFill>
            </a:ln>
            <a:effectLst/>
          </c:spPr>
          <c:invertIfNegative val="0"/>
          <c:dLbls>
            <c:dLbl>
              <c:idx val="0"/>
              <c:layout>
                <c:manualLayout>
                  <c:x val="-2.1677996406914771E-3"/>
                  <c:y val="-3.63732890464959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D4-47BF-B2C8-7BFA650C9776}"/>
                </c:ext>
              </c:extLst>
            </c:dLbl>
            <c:dLbl>
              <c:idx val="2"/>
              <c:layout>
                <c:manualLayout>
                  <c:x val="0"/>
                  <c:y val="2.9197378639453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C340-4142-BD7A-0EBE5B395602}"/>
                </c:ext>
              </c:extLst>
            </c:dLbl>
            <c:dLbl>
              <c:idx val="3"/>
              <c:layout>
                <c:manualLayout>
                  <c:x val="0"/>
                  <c:y val="9.2456094935760322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5E7-43A2-885C-62F6683D2618}"/>
                </c:ext>
              </c:extLst>
            </c:dLbl>
            <c:dLbl>
              <c:idx val="4"/>
              <c:delete val="1"/>
              <c:extLst>
                <c:ext xmlns:c15="http://schemas.microsoft.com/office/drawing/2012/chart" uri="{CE6537A1-D6FC-4f65-9D91-7224C49458BB}"/>
                <c:ext xmlns:c16="http://schemas.microsoft.com/office/drawing/2014/chart" uri="{C3380CC4-5D6E-409C-BE32-E72D297353CC}">
                  <c16:uniqueId val="{00000000-20D4-47BF-B2C8-7BFA650C9776}"/>
                </c:ext>
              </c:extLst>
            </c:dLbl>
            <c:dLbl>
              <c:idx val="5"/>
              <c:delete val="1"/>
              <c:extLst>
                <c:ext xmlns:c15="http://schemas.microsoft.com/office/drawing/2012/chart" uri="{CE6537A1-D6FC-4f65-9D91-7224C49458BB}"/>
                <c:ext xmlns:c16="http://schemas.microsoft.com/office/drawing/2014/chart" uri="{C3380CC4-5D6E-409C-BE32-E72D297353CC}">
                  <c16:uniqueId val="{00000002-CF17-48F8-91C0-6FF31DB01BA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2.5'!$C$36:$I$36</c:f>
              <c:strCache>
                <c:ptCount val="7"/>
                <c:pt idx="0">
                  <c:v>GGL</c:v>
                </c:pt>
                <c:pt idx="1">
                  <c:v>GBIS</c:v>
                </c:pt>
                <c:pt idx="2">
                  <c:v>RO</c:v>
                </c:pt>
                <c:pt idx="3">
                  <c:v>FIT</c:v>
                </c:pt>
                <c:pt idx="4">
                  <c:v>WHD</c:v>
                </c:pt>
                <c:pt idx="5">
                  <c:v>ECO/GBIS</c:v>
                </c:pt>
                <c:pt idx="6">
                  <c:v>ECO</c:v>
                </c:pt>
              </c:strCache>
            </c:strRef>
          </c:cat>
          <c:val>
            <c:numRef>
              <c:f>'Fig 2.5'!$C$38:$I$38</c:f>
              <c:numCache>
                <c:formatCode>General</c:formatCode>
                <c:ptCount val="7"/>
                <c:pt idx="0">
                  <c:v>16</c:v>
                </c:pt>
                <c:pt idx="2">
                  <c:v>26</c:v>
                </c:pt>
                <c:pt idx="3">
                  <c:v>17</c:v>
                </c:pt>
              </c:numCache>
            </c:numRef>
          </c:val>
          <c:extLst>
            <c:ext xmlns:c16="http://schemas.microsoft.com/office/drawing/2014/chart" uri="{C3380CC4-5D6E-409C-BE32-E72D297353CC}">
              <c16:uniqueId val="{00000005-6EBF-4B1D-9AD6-96DCC9E747B6}"/>
            </c:ext>
          </c:extLst>
        </c:ser>
        <c:ser>
          <c:idx val="1"/>
          <c:order val="1"/>
          <c:tx>
            <c:strRef>
              <c:f>'Fig 2.5'!$B$39</c:f>
              <c:strCache>
                <c:ptCount val="1"/>
                <c:pt idx="0">
                  <c:v>Scheme engagement</c:v>
                </c:pt>
              </c:strCache>
            </c:strRef>
          </c:tx>
          <c:spPr>
            <a:pattFill prst="dashHorz">
              <a:fgClr>
                <a:srgbClr val="801650"/>
              </a:fgClr>
              <a:bgClr>
                <a:schemeClr val="bg1"/>
              </a:bgClr>
            </a:pattFill>
            <a:ln w="3175">
              <a:solidFill>
                <a:schemeClr val="tx1"/>
              </a:solidFill>
            </a:ln>
            <a:effectLst/>
          </c:spPr>
          <c:invertIfNegative val="0"/>
          <c:dLbls>
            <c:dLbl>
              <c:idx val="0"/>
              <c:layout>
                <c:manualLayout>
                  <c:x val="0"/>
                  <c:y val="-3.22356499584451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40-4142-BD7A-0EBE5B395602}"/>
                </c:ext>
              </c:extLst>
            </c:dLbl>
            <c:dLbl>
              <c:idx val="1"/>
              <c:layout>
                <c:manualLayout>
                  <c:x val="-7.4829067541015462E-17"/>
                  <c:y val="-1.787811490932871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5E7-43A2-885C-62F6683D2618}"/>
                </c:ext>
              </c:extLst>
            </c:dLbl>
            <c:dLbl>
              <c:idx val="4"/>
              <c:layout>
                <c:manualLayout>
                  <c:x val="2.0408163265305374E-3"/>
                  <c:y val="6.3495783206398079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40-4142-BD7A-0EBE5B395602}"/>
                </c:ext>
              </c:extLst>
            </c:dLbl>
            <c:dLbl>
              <c:idx val="5"/>
              <c:delete val="1"/>
              <c:extLst>
                <c:ext xmlns:c15="http://schemas.microsoft.com/office/drawing/2012/chart" uri="{CE6537A1-D6FC-4f65-9D91-7224C49458BB}"/>
                <c:ext xmlns:c16="http://schemas.microsoft.com/office/drawing/2014/chart" uri="{C3380CC4-5D6E-409C-BE32-E72D297353CC}">
                  <c16:uniqueId val="{00000001-CF17-48F8-91C0-6FF31DB01BA1}"/>
                </c:ext>
              </c:extLst>
            </c:dLbl>
            <c:dLbl>
              <c:idx val="6"/>
              <c:layout>
                <c:manualLayout>
                  <c:x val="0"/>
                  <c:y val="-4.4842704742700655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40-4142-BD7A-0EBE5B395602}"/>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2.5'!$C$36:$I$36</c:f>
              <c:strCache>
                <c:ptCount val="7"/>
                <c:pt idx="0">
                  <c:v>GGL</c:v>
                </c:pt>
                <c:pt idx="1">
                  <c:v>GBIS</c:v>
                </c:pt>
                <c:pt idx="2">
                  <c:v>RO</c:v>
                </c:pt>
                <c:pt idx="3">
                  <c:v>FIT</c:v>
                </c:pt>
                <c:pt idx="4">
                  <c:v>WHD</c:v>
                </c:pt>
                <c:pt idx="5">
                  <c:v>ECO/GBIS</c:v>
                </c:pt>
                <c:pt idx="6">
                  <c:v>ECO</c:v>
                </c:pt>
              </c:strCache>
            </c:strRef>
          </c:cat>
          <c:val>
            <c:numRef>
              <c:f>'Fig 2.5'!$C$39:$I$39</c:f>
              <c:numCache>
                <c:formatCode>General</c:formatCode>
                <c:ptCount val="7"/>
                <c:pt idx="0">
                  <c:v>22</c:v>
                </c:pt>
                <c:pt idx="1">
                  <c:v>39</c:v>
                </c:pt>
                <c:pt idx="4">
                  <c:v>12</c:v>
                </c:pt>
                <c:pt idx="6">
                  <c:v>1</c:v>
                </c:pt>
              </c:numCache>
            </c:numRef>
          </c:val>
          <c:extLst>
            <c:ext xmlns:c16="http://schemas.microsoft.com/office/drawing/2014/chart" uri="{C3380CC4-5D6E-409C-BE32-E72D297353CC}">
              <c16:uniqueId val="{00000007-6EBF-4B1D-9AD6-96DCC9E747B6}"/>
            </c:ext>
          </c:extLst>
        </c:ser>
        <c:ser>
          <c:idx val="0"/>
          <c:order val="2"/>
          <c:tx>
            <c:strRef>
              <c:f>'Fig 2.5'!$B$37</c:f>
              <c:strCache>
                <c:ptCount val="1"/>
                <c:pt idx="0">
                  <c:v>Data</c:v>
                </c:pt>
              </c:strCache>
            </c:strRef>
          </c:tx>
          <c:spPr>
            <a:solidFill>
              <a:srgbClr val="11436D"/>
            </a:solidFill>
            <a:ln w="3175">
              <a:solidFill>
                <a:schemeClr val="tx1"/>
              </a:solidFill>
            </a:ln>
            <a:effectLst/>
          </c:spPr>
          <c:invertIfNegative val="0"/>
          <c:dLbls>
            <c:dLbl>
              <c:idx val="0"/>
              <c:layout>
                <c:manualLayout>
                  <c:x val="-2.0408163265306311E-3"/>
                  <c:y val="-7.961088327860811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40-4142-BD7A-0EBE5B395602}"/>
                </c:ext>
              </c:extLst>
            </c:dLbl>
            <c:dLbl>
              <c:idx val="2"/>
              <c:layout>
                <c:manualLayout>
                  <c:x val="0"/>
                  <c:y val="-2.566862405820401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40-4142-BD7A-0EBE5B395602}"/>
                </c:ext>
              </c:extLst>
            </c:dLbl>
            <c:dLbl>
              <c:idx val="3"/>
              <c:layout>
                <c:manualLayout>
                  <c:x val="0"/>
                  <c:y val="9.311279752578442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5E7-43A2-885C-62F6683D2618}"/>
                </c:ext>
              </c:extLst>
            </c:dLbl>
            <c:dLbl>
              <c:idx val="4"/>
              <c:layout>
                <c:manualLayout>
                  <c:x val="-7.5795851359374839E-17"/>
                  <c:y val="-4.0224589691909077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17-48F8-91C0-6FF31DB01BA1}"/>
                </c:ext>
              </c:extLst>
            </c:dLbl>
            <c:dLbl>
              <c:idx val="5"/>
              <c:layout>
                <c:manualLayout>
                  <c:x val="2.0408146656086595E-3"/>
                  <c:y val="-2.619925136769363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2"/>
                      </a:solidFill>
                      <a:latin typeface="Aptos" panose="020B0004020202020204" pitchFamily="34" charset="0"/>
                      <a:ea typeface="Verdana" panose="020B0604030504040204" pitchFamily="34" charset="0"/>
                      <a:cs typeface="+mn-cs"/>
                    </a:defRPr>
                  </a:pPr>
                  <a:endParaRPr lang="en-US"/>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17-48F8-91C0-6FF31DB01BA1}"/>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2.5'!$C$36:$I$36</c:f>
              <c:strCache>
                <c:ptCount val="7"/>
                <c:pt idx="0">
                  <c:v>GGL</c:v>
                </c:pt>
                <c:pt idx="1">
                  <c:v>GBIS</c:v>
                </c:pt>
                <c:pt idx="2">
                  <c:v>RO</c:v>
                </c:pt>
                <c:pt idx="3">
                  <c:v>FIT</c:v>
                </c:pt>
                <c:pt idx="4">
                  <c:v>WHD</c:v>
                </c:pt>
                <c:pt idx="5">
                  <c:v>ECO/GBIS</c:v>
                </c:pt>
                <c:pt idx="6">
                  <c:v>ECO</c:v>
                </c:pt>
              </c:strCache>
            </c:strRef>
          </c:cat>
          <c:val>
            <c:numRef>
              <c:f>'Fig 2.5'!$C$37:$I$37</c:f>
              <c:numCache>
                <c:formatCode>General</c:formatCode>
                <c:ptCount val="7"/>
                <c:pt idx="0">
                  <c:v>26</c:v>
                </c:pt>
                <c:pt idx="2">
                  <c:v>5</c:v>
                </c:pt>
                <c:pt idx="3">
                  <c:v>13</c:v>
                </c:pt>
                <c:pt idx="4">
                  <c:v>1</c:v>
                </c:pt>
                <c:pt idx="5">
                  <c:v>3</c:v>
                </c:pt>
              </c:numCache>
            </c:numRef>
          </c:val>
          <c:extLst>
            <c:ext xmlns:c16="http://schemas.microsoft.com/office/drawing/2014/chart" uri="{C3380CC4-5D6E-409C-BE32-E72D297353CC}">
              <c16:uniqueId val="{00000001-6EBF-4B1D-9AD6-96DCC9E747B6}"/>
            </c:ext>
          </c:extLst>
        </c:ser>
        <c:dLbls>
          <c:showLegendKey val="0"/>
          <c:showVal val="0"/>
          <c:showCatName val="0"/>
          <c:showSerName val="0"/>
          <c:showPercent val="0"/>
          <c:showBubbleSize val="0"/>
        </c:dLbls>
        <c:gapWidth val="50"/>
        <c:overlap val="100"/>
        <c:axId val="412246672"/>
        <c:axId val="1978642672"/>
      </c:barChart>
      <c:catAx>
        <c:axId val="412246672"/>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978642672"/>
        <c:crosses val="autoZero"/>
        <c:auto val="1"/>
        <c:lblAlgn val="ctr"/>
        <c:lblOffset val="100"/>
        <c:noMultiLvlLbl val="0"/>
      </c:catAx>
      <c:valAx>
        <c:axId val="1978642672"/>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 of incidents</a:t>
                </a:r>
              </a:p>
            </c:rich>
          </c:tx>
          <c:layout>
            <c:manualLayout>
              <c:xMode val="edge"/>
              <c:yMode val="edge"/>
              <c:x val="9.2253757326987273E-3"/>
              <c:y val="0.22952600242516724"/>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12246672"/>
        <c:crosses val="autoZero"/>
        <c:crossBetween val="between"/>
        <c:majorUnit val="5"/>
      </c:valAx>
      <c:spPr>
        <a:noFill/>
        <a:ln>
          <a:noFill/>
        </a:ln>
        <a:effectLst/>
      </c:spPr>
    </c:plotArea>
    <c:legend>
      <c:legendPos val="b"/>
      <c:layout>
        <c:manualLayout>
          <c:xMode val="edge"/>
          <c:yMode val="edge"/>
          <c:x val="4.8648489186785535E-2"/>
          <c:y val="0.80289490354160664"/>
          <c:w val="0.93073142467620995"/>
          <c:h val="0.1969365470866161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2.6'!$C$37</c:f>
              <c:strCache>
                <c:ptCount val="1"/>
                <c:pt idx="0">
                  <c:v>Number of 'Minor' incidents</c:v>
                </c:pt>
              </c:strCache>
            </c:strRef>
          </c:tx>
          <c:spPr>
            <a:solidFill>
              <a:srgbClr val="11436D"/>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2.6'!$B$38:$B$42</c:f>
              <c:strCache>
                <c:ptCount val="5"/>
                <c:pt idx="0">
                  <c:v>Good Energy Ltd</c:v>
                </c:pt>
                <c:pt idx="1">
                  <c:v>OVO Electricity Ltd</c:v>
                </c:pt>
                <c:pt idx="2">
                  <c:v>British Gas Trading Ltd</c:v>
                </c:pt>
                <c:pt idx="3">
                  <c:v>E.ON Next Energy Ltd</c:v>
                </c:pt>
                <c:pt idx="4">
                  <c:v>Scottish Power Energy Retail Ltd</c:v>
                </c:pt>
              </c:strCache>
            </c:strRef>
          </c:cat>
          <c:val>
            <c:numRef>
              <c:f>'Fig 2.6'!$C$38:$C$42</c:f>
              <c:numCache>
                <c:formatCode>General</c:formatCode>
                <c:ptCount val="5"/>
                <c:pt idx="0">
                  <c:v>25</c:v>
                </c:pt>
                <c:pt idx="1">
                  <c:v>20</c:v>
                </c:pt>
                <c:pt idx="2">
                  <c:v>19</c:v>
                </c:pt>
                <c:pt idx="3">
                  <c:v>14</c:v>
                </c:pt>
                <c:pt idx="4">
                  <c:v>13</c:v>
                </c:pt>
              </c:numCache>
            </c:numRef>
          </c:val>
          <c:extLst>
            <c:ext xmlns:c16="http://schemas.microsoft.com/office/drawing/2014/chart" uri="{C3380CC4-5D6E-409C-BE32-E72D297353CC}">
              <c16:uniqueId val="{00000000-ABA1-454C-9F98-38533D0B40BE}"/>
            </c:ext>
          </c:extLst>
        </c:ser>
        <c:dLbls>
          <c:showLegendKey val="0"/>
          <c:showVal val="0"/>
          <c:showCatName val="0"/>
          <c:showSerName val="0"/>
          <c:showPercent val="0"/>
          <c:showBubbleSize val="0"/>
        </c:dLbls>
        <c:gapWidth val="50"/>
        <c:overlap val="-27"/>
        <c:axId val="1529179903"/>
        <c:axId val="1529175103"/>
      </c:barChart>
      <c:catAx>
        <c:axId val="1529179903"/>
        <c:scaling>
          <c:orientation val="minMax"/>
        </c:scaling>
        <c:delete val="0"/>
        <c:axPos val="b"/>
        <c:numFmt formatCode="General" sourceLinked="1"/>
        <c:majorTickMark val="out"/>
        <c:minorTickMark val="none"/>
        <c:tickLblPos val="nextTo"/>
        <c:spPr>
          <a:noFill/>
          <a:ln w="3175" cap="flat" cmpd="sng" algn="ctr">
            <a:solidFill>
              <a:schemeClr val="tx1">
                <a:lumMod val="95000"/>
                <a:lumOff val="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5103"/>
        <c:crosses val="autoZero"/>
        <c:auto val="1"/>
        <c:lblAlgn val="ctr"/>
        <c:lblOffset val="100"/>
        <c:noMultiLvlLbl val="0"/>
      </c:catAx>
      <c:valAx>
        <c:axId val="1529175103"/>
        <c:scaling>
          <c:orientation val="minMax"/>
        </c:scaling>
        <c:delete val="0"/>
        <c:axPos val="l"/>
        <c:majorGridlines>
          <c:spPr>
            <a:ln w="9525" cap="flat" cmpd="sng" algn="ctr">
              <a:solidFill>
                <a:schemeClr val="tx1">
                  <a:lumMod val="15000"/>
                  <a:lumOff val="85000"/>
                </a:schemeClr>
              </a:solidFill>
              <a:prstDash val="dash"/>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r>
                  <a:rPr lang="en-GB" sz="1200">
                    <a:solidFill>
                      <a:schemeClr val="tx1"/>
                    </a:solidFill>
                    <a:latin typeface="Aptos" panose="020B0004020202020204" pitchFamily="34" charset="0"/>
                    <a:ea typeface="Verdana" panose="020B0604030504040204" pitchFamily="34" charset="0"/>
                  </a:rPr>
                  <a:t>Number</a:t>
                </a:r>
                <a:r>
                  <a:rPr lang="en-GB" sz="1200" baseline="0">
                    <a:solidFill>
                      <a:schemeClr val="tx1"/>
                    </a:solidFill>
                    <a:latin typeface="Aptos" panose="020B0004020202020204" pitchFamily="34" charset="0"/>
                    <a:ea typeface="Verdana" panose="020B0604030504040204" pitchFamily="34" charset="0"/>
                  </a:rPr>
                  <a:t> of incidents</a:t>
                </a:r>
                <a:endParaRPr lang="en-GB" sz="1200">
                  <a:solidFill>
                    <a:schemeClr val="tx1"/>
                  </a:solidFill>
                  <a:latin typeface="Aptos" panose="020B0004020202020204" pitchFamily="34" charset="0"/>
                  <a:ea typeface="Verdana" panose="020B0604030504040204" pitchFamily="34" charset="0"/>
                </a:endParaRPr>
              </a:p>
            </c:rich>
          </c:tx>
          <c:layout>
            <c:manualLayout>
              <c:xMode val="edge"/>
              <c:yMode val="edge"/>
              <c:x val="6.410714811527508E-3"/>
              <c:y val="0.2230959595959596"/>
            </c:manualLayout>
          </c:layout>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GB"/>
            </a:p>
          </c:txPr>
        </c:title>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152917990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 2.7'!$F$37</c:f>
              <c:strCache>
                <c:ptCount val="1"/>
                <c:pt idx="0">
                  <c:v>Jul 2023 to Dec 2024</c:v>
                </c:pt>
              </c:strCache>
            </c:strRef>
          </c:tx>
          <c:spPr>
            <a:solidFill>
              <a:srgbClr val="F56927"/>
            </a:solidFill>
            <a:ln w="3175">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2.7'!$B$38:$B$42</c:f>
              <c:strCache>
                <c:ptCount val="5"/>
                <c:pt idx="0">
                  <c:v>Good Energy Ltd</c:v>
                </c:pt>
                <c:pt idx="1">
                  <c:v>British Gas Trading Ltd</c:v>
                </c:pt>
                <c:pt idx="2">
                  <c:v>OVO Electricity Ltd</c:v>
                </c:pt>
                <c:pt idx="3">
                  <c:v>EDF Energy Customers Ltd</c:v>
                </c:pt>
                <c:pt idx="4">
                  <c:v>Scottish Power Energy Retail Ltd</c:v>
                </c:pt>
              </c:strCache>
            </c:strRef>
          </c:cat>
          <c:val>
            <c:numRef>
              <c:f>'Fig 2.7'!$F$38:$F$42</c:f>
              <c:numCache>
                <c:formatCode>General</c:formatCode>
                <c:ptCount val="5"/>
                <c:pt idx="0">
                  <c:v>74</c:v>
                </c:pt>
                <c:pt idx="1">
                  <c:v>38</c:v>
                </c:pt>
                <c:pt idx="2">
                  <c:v>30</c:v>
                </c:pt>
                <c:pt idx="3">
                  <c:v>30</c:v>
                </c:pt>
                <c:pt idx="4">
                  <c:v>26</c:v>
                </c:pt>
              </c:numCache>
            </c:numRef>
          </c:val>
          <c:extLst>
            <c:ext xmlns:c16="http://schemas.microsoft.com/office/drawing/2014/chart" uri="{C3380CC4-5D6E-409C-BE32-E72D297353CC}">
              <c16:uniqueId val="{00000000-49F6-4762-9FC3-57D5E120D90D}"/>
            </c:ext>
          </c:extLst>
        </c:ser>
        <c:ser>
          <c:idx val="0"/>
          <c:order val="1"/>
          <c:tx>
            <c:strRef>
              <c:f>'Fig 2.7'!$E$37</c:f>
              <c:strCache>
                <c:ptCount val="1"/>
                <c:pt idx="0">
                  <c:v>Jan to Jun 2025</c:v>
                </c:pt>
              </c:strCache>
            </c:strRef>
          </c:tx>
          <c:spPr>
            <a:solidFill>
              <a:srgbClr val="11436D"/>
            </a:solidFill>
            <a:ln w="3175">
              <a:solidFill>
                <a:schemeClr val="tx1"/>
              </a:solidFill>
            </a:ln>
            <a:effectLst/>
          </c:spPr>
          <c:invertIfNegative val="0"/>
          <c:dLbls>
            <c:dLbl>
              <c:idx val="2"/>
              <c:layout>
                <c:manualLayout>
                  <c:x val="0"/>
                  <c:y val="6.5954845134695626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6E-4084-8486-60CF1EAC3725}"/>
                </c:ext>
              </c:extLst>
            </c:dLbl>
            <c:dLbl>
              <c:idx val="3"/>
              <c:layout>
                <c:manualLayout>
                  <c:x val="-7.8436081122104707E-17"/>
                  <c:y val="-3.6958412646387736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F6-4762-9FC3-57D5E120D90D}"/>
                </c:ext>
              </c:extLst>
            </c:dLbl>
            <c:dLbl>
              <c:idx val="4"/>
              <c:layout>
                <c:manualLayout>
                  <c:x val="0"/>
                  <c:y val="1.83266731377703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6E-4084-8486-60CF1EAC3725}"/>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ptos" panose="020B0004020202020204" pitchFamily="34" charset="0"/>
                    <a:ea typeface="Verdana" panose="020B0604030504040204" pitchFamily="34" charset="0"/>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2.7'!$B$38:$B$42</c:f>
              <c:strCache>
                <c:ptCount val="5"/>
                <c:pt idx="0">
                  <c:v>Good Energy Ltd</c:v>
                </c:pt>
                <c:pt idx="1">
                  <c:v>British Gas Trading Ltd</c:v>
                </c:pt>
                <c:pt idx="2">
                  <c:v>OVO Electricity Ltd</c:v>
                </c:pt>
                <c:pt idx="3">
                  <c:v>EDF Energy Customers Ltd</c:v>
                </c:pt>
                <c:pt idx="4">
                  <c:v>Scottish Power Energy Retail Ltd</c:v>
                </c:pt>
              </c:strCache>
            </c:strRef>
          </c:cat>
          <c:val>
            <c:numRef>
              <c:f>'Fig 2.7'!$E$38:$E$42</c:f>
              <c:numCache>
                <c:formatCode>General</c:formatCode>
                <c:ptCount val="5"/>
                <c:pt idx="0">
                  <c:v>25</c:v>
                </c:pt>
                <c:pt idx="1">
                  <c:v>19</c:v>
                </c:pt>
                <c:pt idx="2">
                  <c:v>20</c:v>
                </c:pt>
                <c:pt idx="3">
                  <c:v>11</c:v>
                </c:pt>
                <c:pt idx="4">
                  <c:v>13</c:v>
                </c:pt>
              </c:numCache>
            </c:numRef>
          </c:val>
          <c:extLst>
            <c:ext xmlns:c16="http://schemas.microsoft.com/office/drawing/2014/chart" uri="{C3380CC4-5D6E-409C-BE32-E72D297353CC}">
              <c16:uniqueId val="{00000002-49F6-4762-9FC3-57D5E120D90D}"/>
            </c:ext>
          </c:extLst>
        </c:ser>
        <c:dLbls>
          <c:showLegendKey val="0"/>
          <c:showVal val="0"/>
          <c:showCatName val="0"/>
          <c:showSerName val="0"/>
          <c:showPercent val="0"/>
          <c:showBubbleSize val="0"/>
        </c:dLbls>
        <c:gapWidth val="50"/>
        <c:overlap val="100"/>
        <c:axId val="4228048"/>
        <c:axId val="4216048"/>
      </c:barChart>
      <c:catAx>
        <c:axId val="4228048"/>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16048"/>
        <c:crosses val="autoZero"/>
        <c:auto val="1"/>
        <c:lblAlgn val="ctr"/>
        <c:lblOffset val="100"/>
        <c:noMultiLvlLbl val="0"/>
      </c:catAx>
      <c:valAx>
        <c:axId val="4216048"/>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General" sourceLinked="1"/>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10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crossAx val="4228048"/>
        <c:crosses val="autoZero"/>
        <c:crossBetween val="between"/>
      </c:valAx>
      <c:spPr>
        <a:noFill/>
        <a:ln>
          <a:noFill/>
        </a:ln>
        <a:effectLst/>
      </c:spPr>
    </c:plotArea>
    <c:legend>
      <c:legendPos val="t"/>
      <c:layout>
        <c:manualLayout>
          <c:xMode val="edge"/>
          <c:yMode val="edge"/>
          <c:x val="0.43025371305369453"/>
          <c:y val="2.2449494949494948E-2"/>
          <c:w val="0.53738184972607417"/>
          <c:h val="5.7834595959595961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Aptos" panose="020B0004020202020204" pitchFamily="34" charset="0"/>
              <a:ea typeface="Verdana" panose="020B0604030504040204" pitchFamily="34" charset="0"/>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4"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2973681</xdr:colOff>
      <xdr:row>1</xdr:row>
      <xdr:rowOff>2184</xdr:rowOff>
    </xdr:to>
    <xdr:pic>
      <xdr:nvPicPr>
        <xdr:cNvPr id="3" name="Picture 2" descr="image of the Ofgem logo" title="Ofgem 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994187" cy="716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190501</xdr:colOff>
      <xdr:row>0</xdr:row>
      <xdr:rowOff>9525</xdr:rowOff>
    </xdr:from>
    <xdr:to>
      <xdr:col>2</xdr:col>
      <xdr:colOff>954439</xdr:colOff>
      <xdr:row>1</xdr:row>
      <xdr:rowOff>11709</xdr:rowOff>
    </xdr:to>
    <xdr:pic>
      <xdr:nvPicPr>
        <xdr:cNvPr id="2" name="Picture 1" descr="image of the Ofgem logo" title="Ofgem logo">
          <a:extLst>
            <a:ext uri="{FF2B5EF4-FFF2-40B4-BE49-F238E27FC236}">
              <a16:creationId xmlns:a16="http://schemas.microsoft.com/office/drawing/2014/main" id="{0AA65073-2AAB-4D88-8BB4-E51E1231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525"/>
          <a:ext cx="3097563" cy="726084"/>
        </a:xfrm>
        <a:prstGeom prst="rect">
          <a:avLst/>
        </a:prstGeom>
      </xdr:spPr>
    </xdr:pic>
    <xdr:clientData/>
  </xdr:twoCellAnchor>
  <xdr:twoCellAnchor>
    <xdr:from>
      <xdr:col>1</xdr:col>
      <xdr:colOff>0</xdr:colOff>
      <xdr:row>11</xdr:row>
      <xdr:rowOff>161925</xdr:rowOff>
    </xdr:from>
    <xdr:to>
      <xdr:col>3</xdr:col>
      <xdr:colOff>1809325</xdr:colOff>
      <xdr:row>35</xdr:row>
      <xdr:rowOff>7125</xdr:rowOff>
    </xdr:to>
    <xdr:graphicFrame macro="">
      <xdr:nvGraphicFramePr>
        <xdr:cNvPr id="3" name="Chart 2">
          <a:extLst>
            <a:ext uri="{FF2B5EF4-FFF2-40B4-BE49-F238E27FC236}">
              <a16:creationId xmlns:a16="http://schemas.microsoft.com/office/drawing/2014/main" id="{E9606FFF-6FE9-4999-A9AD-635AB25FFA28}"/>
            </a:ext>
            <a:ext uri="{147F2762-F138-4A5C-976F-8EAC2B608ADB}">
              <a16:predDERef xmlns:a16="http://schemas.microsoft.com/office/drawing/2014/main" pred="{0AA65073-2AAB-4D88-8BB4-E51E1231743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744889</xdr:colOff>
      <xdr:row>1</xdr:row>
      <xdr:rowOff>2184</xdr:rowOff>
    </xdr:to>
    <xdr:pic>
      <xdr:nvPicPr>
        <xdr:cNvPr id="2" name="Picture 1" descr="image of the Ofgem logo" title="Ofgem logo">
          <a:extLst>
            <a:ext uri="{FF2B5EF4-FFF2-40B4-BE49-F238E27FC236}">
              <a16:creationId xmlns:a16="http://schemas.microsoft.com/office/drawing/2014/main" id="{BA4B3BC7-7B16-40E9-9506-1EF305CC8D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9525</xdr:colOff>
      <xdr:row>10</xdr:row>
      <xdr:rowOff>114300</xdr:rowOff>
    </xdr:from>
    <xdr:to>
      <xdr:col>6</xdr:col>
      <xdr:colOff>314325</xdr:colOff>
      <xdr:row>34</xdr:row>
      <xdr:rowOff>38100</xdr:rowOff>
    </xdr:to>
    <xdr:graphicFrame macro="">
      <xdr:nvGraphicFramePr>
        <xdr:cNvPr id="4" name="Chart 3">
          <a:extLst>
            <a:ext uri="{FF2B5EF4-FFF2-40B4-BE49-F238E27FC236}">
              <a16:creationId xmlns:a16="http://schemas.microsoft.com/office/drawing/2014/main" id="{F8DDE848-12B3-4820-83D4-887236FE5F73}"/>
            </a:ext>
            <a:ext uri="{147F2762-F138-4A5C-976F-8EAC2B608ADB}">
              <a16:predDERef xmlns:a16="http://schemas.microsoft.com/office/drawing/2014/main" pred="{BA4B3BC7-7B16-40E9-9506-1EF305CC8DD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120650</xdr:colOff>
      <xdr:row>12</xdr:row>
      <xdr:rowOff>34925</xdr:rowOff>
    </xdr:from>
    <xdr:to>
      <xdr:col>5</xdr:col>
      <xdr:colOff>847300</xdr:colOff>
      <xdr:row>35</xdr:row>
      <xdr:rowOff>121425</xdr:rowOff>
    </xdr:to>
    <xdr:graphicFrame macro="">
      <xdr:nvGraphicFramePr>
        <xdr:cNvPr id="8" name="Chart 3">
          <a:extLst>
            <a:ext uri="{FF2B5EF4-FFF2-40B4-BE49-F238E27FC236}">
              <a16:creationId xmlns:a16="http://schemas.microsoft.com/office/drawing/2014/main" id="{4E720641-41BD-4B19-A15B-2E54EEC20C9F}"/>
            </a:ext>
            <a:ext uri="{147F2762-F138-4A5C-976F-8EAC2B608ADB}">
              <a16:predDERef xmlns:a16="http://schemas.microsoft.com/office/drawing/2014/main" pred="{839ED3EF-4377-474C-9976-82B91618053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230538</xdr:colOff>
      <xdr:row>1</xdr:row>
      <xdr:rowOff>2184</xdr:rowOff>
    </xdr:to>
    <xdr:pic>
      <xdr:nvPicPr>
        <xdr:cNvPr id="4" name="Picture 3" descr="image of the Ofgem logo" title="Ofgem logo">
          <a:extLst>
            <a:ext uri="{FF2B5EF4-FFF2-40B4-BE49-F238E27FC236}">
              <a16:creationId xmlns:a16="http://schemas.microsoft.com/office/drawing/2014/main" id="{76CAA34E-DC08-40B6-B2D9-73904654230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0025" y="0"/>
          <a:ext cx="3135663" cy="71655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BA5A0DD1-E06B-4A42-A001-064398EAD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169465</xdr:colOff>
      <xdr:row>13</xdr:row>
      <xdr:rowOff>107552</xdr:rowOff>
    </xdr:from>
    <xdr:to>
      <xdr:col>5</xdr:col>
      <xdr:colOff>137290</xdr:colOff>
      <xdr:row>35</xdr:row>
      <xdr:rowOff>6297</xdr:rowOff>
    </xdr:to>
    <xdr:graphicFrame macro="">
      <xdr:nvGraphicFramePr>
        <xdr:cNvPr id="4" name="Chart 3">
          <a:extLst>
            <a:ext uri="{FF2B5EF4-FFF2-40B4-BE49-F238E27FC236}">
              <a16:creationId xmlns:a16="http://schemas.microsoft.com/office/drawing/2014/main" id="{96E30FD9-57FB-4E6A-872F-DCDC8D826D81}"/>
            </a:ext>
            <a:ext uri="{147F2762-F138-4A5C-976F-8EAC2B608ADB}">
              <a16:predDERef xmlns:a16="http://schemas.microsoft.com/office/drawing/2014/main" pred="{BA5A0DD1-E06B-4A42-A001-064398EAD025}"/>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A8F01BF6-FF1B-4DE4-A940-D38971949B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0</xdr:colOff>
      <xdr:row>11</xdr:row>
      <xdr:rowOff>47625</xdr:rowOff>
    </xdr:from>
    <xdr:to>
      <xdr:col>5</xdr:col>
      <xdr:colOff>171450</xdr:colOff>
      <xdr:row>27</xdr:row>
      <xdr:rowOff>85725</xdr:rowOff>
    </xdr:to>
    <xdr:graphicFrame macro="">
      <xdr:nvGraphicFramePr>
        <xdr:cNvPr id="4" name="Chart 3">
          <a:extLst>
            <a:ext uri="{FF2B5EF4-FFF2-40B4-BE49-F238E27FC236}">
              <a16:creationId xmlns:a16="http://schemas.microsoft.com/office/drawing/2014/main" id="{04E9C011-5DB2-4BDE-B06F-F553A3FCF5F9}"/>
            </a:ext>
            <a:ext uri="{147F2762-F138-4A5C-976F-8EAC2B608ADB}">
              <a16:predDERef xmlns:a16="http://schemas.microsoft.com/office/drawing/2014/main" pred="{A8F01BF6-FF1B-4DE4-A940-D38971949BE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ADC5187E-E895-4AC1-A880-4DD54AA9E6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9525</xdr:colOff>
      <xdr:row>11</xdr:row>
      <xdr:rowOff>82550</xdr:rowOff>
    </xdr:from>
    <xdr:to>
      <xdr:col>5</xdr:col>
      <xdr:colOff>190075</xdr:colOff>
      <xdr:row>27</xdr:row>
      <xdr:rowOff>104775</xdr:rowOff>
    </xdr:to>
    <xdr:graphicFrame macro="">
      <xdr:nvGraphicFramePr>
        <xdr:cNvPr id="4" name="Chart 3">
          <a:extLst>
            <a:ext uri="{FF2B5EF4-FFF2-40B4-BE49-F238E27FC236}">
              <a16:creationId xmlns:a16="http://schemas.microsoft.com/office/drawing/2014/main" id="{44D0D682-F565-493D-AC92-0D36146F60A8}"/>
            </a:ext>
            <a:ext uri="{147F2762-F138-4A5C-976F-8EAC2B608ADB}">
              <a16:predDERef xmlns:a16="http://schemas.microsoft.com/office/drawing/2014/main" pred="{ADC5187E-E895-4AC1-A880-4DD54AA9E6F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944914</xdr:colOff>
      <xdr:row>1</xdr:row>
      <xdr:rowOff>2184</xdr:rowOff>
    </xdr:to>
    <xdr:pic>
      <xdr:nvPicPr>
        <xdr:cNvPr id="2" name="Picture 1" descr="image of the Ofgem logo" title="Ofgem logo">
          <a:extLst>
            <a:ext uri="{FF2B5EF4-FFF2-40B4-BE49-F238E27FC236}">
              <a16:creationId xmlns:a16="http://schemas.microsoft.com/office/drawing/2014/main" id="{D066DC77-666D-4A94-BFE8-479A4B6E9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19050</xdr:colOff>
      <xdr:row>14</xdr:row>
      <xdr:rowOff>28575</xdr:rowOff>
    </xdr:from>
    <xdr:to>
      <xdr:col>5</xdr:col>
      <xdr:colOff>188487</xdr:colOff>
      <xdr:row>37</xdr:row>
      <xdr:rowOff>86500</xdr:rowOff>
    </xdr:to>
    <xdr:graphicFrame macro="">
      <xdr:nvGraphicFramePr>
        <xdr:cNvPr id="4" name="Chart 3">
          <a:extLst>
            <a:ext uri="{FF2B5EF4-FFF2-40B4-BE49-F238E27FC236}">
              <a16:creationId xmlns:a16="http://schemas.microsoft.com/office/drawing/2014/main" id="{00B5F6E8-693C-4EFD-9373-541FE66B8A67}"/>
            </a:ext>
            <a:ext uri="{147F2762-F138-4A5C-976F-8EAC2B608ADB}">
              <a16:predDERef xmlns:a16="http://schemas.microsoft.com/office/drawing/2014/main" pred="{D066DC77-666D-4A94-BFE8-479A4B6E979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983014</xdr:colOff>
      <xdr:row>1</xdr:row>
      <xdr:rowOff>2184</xdr:rowOff>
    </xdr:to>
    <xdr:pic>
      <xdr:nvPicPr>
        <xdr:cNvPr id="2" name="Picture 1" descr="image of the Ofgem logo" title="Ofgem logo">
          <a:extLst>
            <a:ext uri="{FF2B5EF4-FFF2-40B4-BE49-F238E27FC236}">
              <a16:creationId xmlns:a16="http://schemas.microsoft.com/office/drawing/2014/main" id="{B6645493-A83A-4B5A-88D7-466EDC89B1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139700</xdr:colOff>
      <xdr:row>13</xdr:row>
      <xdr:rowOff>76200</xdr:rowOff>
    </xdr:from>
    <xdr:to>
      <xdr:col>5</xdr:col>
      <xdr:colOff>107525</xdr:colOff>
      <xdr:row>35</xdr:row>
      <xdr:rowOff>115075</xdr:rowOff>
    </xdr:to>
    <xdr:graphicFrame macro="">
      <xdr:nvGraphicFramePr>
        <xdr:cNvPr id="4" name="Chart 3">
          <a:extLst>
            <a:ext uri="{FF2B5EF4-FFF2-40B4-BE49-F238E27FC236}">
              <a16:creationId xmlns:a16="http://schemas.microsoft.com/office/drawing/2014/main" id="{17291DA3-8312-4E87-AB24-E02AF2DA787A}"/>
            </a:ext>
            <a:ext uri="{147F2762-F138-4A5C-976F-8EAC2B608ADB}">
              <a16:predDERef xmlns:a16="http://schemas.microsoft.com/office/drawing/2014/main" pred="{B6645493-A83A-4B5A-88D7-466EDC89B18A}"/>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9610AB8E-5534-48FD-8E94-EF0E9DDFA5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85725</xdr:colOff>
      <xdr:row>13</xdr:row>
      <xdr:rowOff>15875</xdr:rowOff>
    </xdr:from>
    <xdr:to>
      <xdr:col>5</xdr:col>
      <xdr:colOff>56725</xdr:colOff>
      <xdr:row>36</xdr:row>
      <xdr:rowOff>48400</xdr:rowOff>
    </xdr:to>
    <xdr:graphicFrame macro="">
      <xdr:nvGraphicFramePr>
        <xdr:cNvPr id="4" name="Chart 3">
          <a:extLst>
            <a:ext uri="{FF2B5EF4-FFF2-40B4-BE49-F238E27FC236}">
              <a16:creationId xmlns:a16="http://schemas.microsoft.com/office/drawing/2014/main" id="{1D71CCFA-4910-4075-907C-1537E0088027}"/>
            </a:ext>
            <a:ext uri="{147F2762-F138-4A5C-976F-8EAC2B608ADB}">
              <a16:predDERef xmlns:a16="http://schemas.microsoft.com/office/drawing/2014/main" pred="{9610AB8E-5534-48FD-8E94-EF0E9DDFA558}"/>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8F5E901F-3453-432C-BBF8-C0694D85A0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123825</xdr:colOff>
      <xdr:row>11</xdr:row>
      <xdr:rowOff>47625</xdr:rowOff>
    </xdr:from>
    <xdr:to>
      <xdr:col>4</xdr:col>
      <xdr:colOff>298025</xdr:colOff>
      <xdr:row>27</xdr:row>
      <xdr:rowOff>104775</xdr:rowOff>
    </xdr:to>
    <xdr:graphicFrame macro="">
      <xdr:nvGraphicFramePr>
        <xdr:cNvPr id="4" name="Chart 3">
          <a:extLst>
            <a:ext uri="{FF2B5EF4-FFF2-40B4-BE49-F238E27FC236}">
              <a16:creationId xmlns:a16="http://schemas.microsoft.com/office/drawing/2014/main" id="{1F1AECC7-AC9E-486B-AE6F-CE31CAF2A05C}"/>
            </a:ext>
            <a:ext uri="{147F2762-F138-4A5C-976F-8EAC2B608ADB}">
              <a16:predDERef xmlns:a16="http://schemas.microsoft.com/office/drawing/2014/main" pred="{8F5E901F-3453-432C-BBF8-C0694D85A0F7}"/>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2198981</xdr:colOff>
      <xdr:row>1</xdr:row>
      <xdr:rowOff>1080</xdr:rowOff>
    </xdr:to>
    <xdr:pic>
      <xdr:nvPicPr>
        <xdr:cNvPr id="2" name="Picture 1" descr="image of the Ofgem logo" title="Ofgem logo">
          <a:extLst>
            <a:ext uri="{FF2B5EF4-FFF2-40B4-BE49-F238E27FC236}">
              <a16:creationId xmlns:a16="http://schemas.microsoft.com/office/drawing/2014/main" id="{7B299FD5-6E34-4B2F-93D4-21510360F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40994" cy="71338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878239</xdr:colOff>
      <xdr:row>1</xdr:row>
      <xdr:rowOff>2184</xdr:rowOff>
    </xdr:to>
    <xdr:pic>
      <xdr:nvPicPr>
        <xdr:cNvPr id="2" name="Picture 1" descr="image of the Ofgem logo" title="Ofgem logo">
          <a:extLst>
            <a:ext uri="{FF2B5EF4-FFF2-40B4-BE49-F238E27FC236}">
              <a16:creationId xmlns:a16="http://schemas.microsoft.com/office/drawing/2014/main" id="{821F954E-4C9A-4A65-99A6-FF5AC9C8F7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0"/>
          <a:ext cx="2954688" cy="716559"/>
        </a:xfrm>
        <a:prstGeom prst="rect">
          <a:avLst/>
        </a:prstGeom>
      </xdr:spPr>
    </xdr:pic>
    <xdr:clientData/>
  </xdr:twoCellAnchor>
  <xdr:twoCellAnchor>
    <xdr:from>
      <xdr:col>1</xdr:col>
      <xdr:colOff>123825</xdr:colOff>
      <xdr:row>11</xdr:row>
      <xdr:rowOff>47625</xdr:rowOff>
    </xdr:from>
    <xdr:to>
      <xdr:col>4</xdr:col>
      <xdr:colOff>298025</xdr:colOff>
      <xdr:row>27</xdr:row>
      <xdr:rowOff>104775</xdr:rowOff>
    </xdr:to>
    <xdr:graphicFrame macro="">
      <xdr:nvGraphicFramePr>
        <xdr:cNvPr id="4" name="Chart 3">
          <a:extLst>
            <a:ext uri="{FF2B5EF4-FFF2-40B4-BE49-F238E27FC236}">
              <a16:creationId xmlns:a16="http://schemas.microsoft.com/office/drawing/2014/main" id="{94602C14-BC7A-4214-8A92-F8813E978A34}"/>
            </a:ext>
            <a:ext uri="{147F2762-F138-4A5C-976F-8EAC2B608ADB}">
              <a16:predDERef xmlns:a16="http://schemas.microsoft.com/office/drawing/2014/main" pred="{821F954E-4C9A-4A65-99A6-FF5AC9C8F75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983014</xdr:colOff>
      <xdr:row>1</xdr:row>
      <xdr:rowOff>2184</xdr:rowOff>
    </xdr:to>
    <xdr:pic>
      <xdr:nvPicPr>
        <xdr:cNvPr id="2" name="Picture 1" descr="image of the Ofgem logo" title="Ofgem logo">
          <a:extLst>
            <a:ext uri="{FF2B5EF4-FFF2-40B4-BE49-F238E27FC236}">
              <a16:creationId xmlns:a16="http://schemas.microsoft.com/office/drawing/2014/main" id="{CC752387-D76A-4B32-9C9A-86CFBFCB41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171450</xdr:colOff>
      <xdr:row>14</xdr:row>
      <xdr:rowOff>9525</xdr:rowOff>
    </xdr:from>
    <xdr:to>
      <xdr:col>4</xdr:col>
      <xdr:colOff>742525</xdr:colOff>
      <xdr:row>37</xdr:row>
      <xdr:rowOff>35700</xdr:rowOff>
    </xdr:to>
    <xdr:graphicFrame macro="">
      <xdr:nvGraphicFramePr>
        <xdr:cNvPr id="4" name="Chart 3">
          <a:extLst>
            <a:ext uri="{FF2B5EF4-FFF2-40B4-BE49-F238E27FC236}">
              <a16:creationId xmlns:a16="http://schemas.microsoft.com/office/drawing/2014/main" id="{97979865-F829-483D-B31D-129CC5FE157A}"/>
            </a:ext>
            <a:ext uri="{147F2762-F138-4A5C-976F-8EAC2B608ADB}">
              <a16:predDERef xmlns:a16="http://schemas.microsoft.com/office/drawing/2014/main" pred="{CC752387-D76A-4B32-9C9A-86CFBFCB414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84092995-D77C-42BA-B999-6CB2078FF1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142875</xdr:colOff>
      <xdr:row>11</xdr:row>
      <xdr:rowOff>76200</xdr:rowOff>
    </xdr:from>
    <xdr:to>
      <xdr:col>4</xdr:col>
      <xdr:colOff>266700</xdr:colOff>
      <xdr:row>29</xdr:row>
      <xdr:rowOff>57150</xdr:rowOff>
    </xdr:to>
    <xdr:graphicFrame macro="">
      <xdr:nvGraphicFramePr>
        <xdr:cNvPr id="4" name="Chart 3">
          <a:extLst>
            <a:ext uri="{FF2B5EF4-FFF2-40B4-BE49-F238E27FC236}">
              <a16:creationId xmlns:a16="http://schemas.microsoft.com/office/drawing/2014/main" id="{EDF3C5E0-A160-4787-90F7-70F1410C36DC}"/>
            </a:ext>
            <a:ext uri="{147F2762-F138-4A5C-976F-8EAC2B608ADB}">
              <a16:predDERef xmlns:a16="http://schemas.microsoft.com/office/drawing/2014/main" pred="{84092995-D77C-42BA-B999-6CB2078FF1D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611539</xdr:colOff>
      <xdr:row>1</xdr:row>
      <xdr:rowOff>2184</xdr:rowOff>
    </xdr:to>
    <xdr:pic>
      <xdr:nvPicPr>
        <xdr:cNvPr id="2" name="Picture 1" descr="image of the Ofgem logo" title="Ofgem logo">
          <a:extLst>
            <a:ext uri="{FF2B5EF4-FFF2-40B4-BE49-F238E27FC236}">
              <a16:creationId xmlns:a16="http://schemas.microsoft.com/office/drawing/2014/main" id="{24223BA0-6F1D-42D5-8116-AB456E693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476" y="0"/>
          <a:ext cx="2954688" cy="716559"/>
        </a:xfrm>
        <a:prstGeom prst="rect">
          <a:avLst/>
        </a:prstGeom>
      </xdr:spPr>
    </xdr:pic>
    <xdr:clientData/>
  </xdr:twoCellAnchor>
  <xdr:twoCellAnchor>
    <xdr:from>
      <xdr:col>1</xdr:col>
      <xdr:colOff>9525</xdr:colOff>
      <xdr:row>11</xdr:row>
      <xdr:rowOff>47625</xdr:rowOff>
    </xdr:from>
    <xdr:to>
      <xdr:col>4</xdr:col>
      <xdr:colOff>333375</xdr:colOff>
      <xdr:row>29</xdr:row>
      <xdr:rowOff>28575</xdr:rowOff>
    </xdr:to>
    <xdr:graphicFrame macro="">
      <xdr:nvGraphicFramePr>
        <xdr:cNvPr id="3" name="Chart 3">
          <a:extLst>
            <a:ext uri="{FF2B5EF4-FFF2-40B4-BE49-F238E27FC236}">
              <a16:creationId xmlns:a16="http://schemas.microsoft.com/office/drawing/2014/main" id="{AE9B8374-6DC5-4AD0-9A6E-BBB2112C883F}"/>
            </a:ext>
            <a:ext uri="{147F2762-F138-4A5C-976F-8EAC2B608ADB}">
              <a16:predDERef xmlns:a16="http://schemas.microsoft.com/office/drawing/2014/main" pred="{24223BA0-6F1D-42D5-8116-AB456E693DB1}"/>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1049689</xdr:colOff>
      <xdr:row>1</xdr:row>
      <xdr:rowOff>2184</xdr:rowOff>
    </xdr:to>
    <xdr:pic>
      <xdr:nvPicPr>
        <xdr:cNvPr id="2" name="Picture 1" descr="image of the Ofgem logo" title="Ofgem logo">
          <a:extLst>
            <a:ext uri="{FF2B5EF4-FFF2-40B4-BE49-F238E27FC236}">
              <a16:creationId xmlns:a16="http://schemas.microsoft.com/office/drawing/2014/main" id="{EBBFB067-3D41-460E-8E94-D6B82443D7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0"/>
          <a:ext cx="3088038" cy="726084"/>
        </a:xfrm>
        <a:prstGeom prst="rect">
          <a:avLst/>
        </a:prstGeom>
      </xdr:spPr>
    </xdr:pic>
    <xdr:clientData/>
  </xdr:twoCellAnchor>
  <xdr:twoCellAnchor>
    <xdr:from>
      <xdr:col>0</xdr:col>
      <xdr:colOff>171450</xdr:colOff>
      <xdr:row>10</xdr:row>
      <xdr:rowOff>114300</xdr:rowOff>
    </xdr:from>
    <xdr:to>
      <xdr:col>4</xdr:col>
      <xdr:colOff>742525</xdr:colOff>
      <xdr:row>34</xdr:row>
      <xdr:rowOff>30937</xdr:rowOff>
    </xdr:to>
    <xdr:graphicFrame macro="">
      <xdr:nvGraphicFramePr>
        <xdr:cNvPr id="3" name="Chart 2">
          <a:extLst>
            <a:ext uri="{FF2B5EF4-FFF2-40B4-BE49-F238E27FC236}">
              <a16:creationId xmlns:a16="http://schemas.microsoft.com/office/drawing/2014/main" id="{E2B57BAE-37F7-495E-BC58-3A9D6AFDC1B9}"/>
            </a:ext>
            <a:ext uri="{147F2762-F138-4A5C-976F-8EAC2B608ADB}">
              <a16:predDERef xmlns:a16="http://schemas.microsoft.com/office/drawing/2014/main" pred="{CC752387-D76A-4B32-9C9A-86CFBFCB414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998888</xdr:colOff>
      <xdr:row>1</xdr:row>
      <xdr:rowOff>2184</xdr:rowOff>
    </xdr:to>
    <xdr:pic>
      <xdr:nvPicPr>
        <xdr:cNvPr id="2" name="Picture 1" descr="image of the Ofgem logo" title="Ofgem logo">
          <a:extLst>
            <a:ext uri="{FF2B5EF4-FFF2-40B4-BE49-F238E27FC236}">
              <a16:creationId xmlns:a16="http://schemas.microsoft.com/office/drawing/2014/main" id="{F02CE08E-7AE7-48C1-AA3E-4DDE00928C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37238" cy="726084"/>
        </a:xfrm>
        <a:prstGeom prst="rect">
          <a:avLst/>
        </a:prstGeom>
      </xdr:spPr>
    </xdr:pic>
    <xdr:clientData/>
  </xdr:twoCellAnchor>
  <xdr:twoCellAnchor>
    <xdr:from>
      <xdr:col>0</xdr:col>
      <xdr:colOff>152400</xdr:colOff>
      <xdr:row>13</xdr:row>
      <xdr:rowOff>6349</xdr:rowOff>
    </xdr:from>
    <xdr:to>
      <xdr:col>5</xdr:col>
      <xdr:colOff>482600</xdr:colOff>
      <xdr:row>30</xdr:row>
      <xdr:rowOff>111124</xdr:rowOff>
    </xdr:to>
    <xdr:graphicFrame macro="">
      <xdr:nvGraphicFramePr>
        <xdr:cNvPr id="3" name="Chart 2">
          <a:extLst>
            <a:ext uri="{FF2B5EF4-FFF2-40B4-BE49-F238E27FC236}">
              <a16:creationId xmlns:a16="http://schemas.microsoft.com/office/drawing/2014/main" id="{E843593B-F0A4-494D-8F40-156D98E1E647}"/>
            </a:ext>
            <a:ext uri="{147F2762-F138-4A5C-976F-8EAC2B608ADB}">
              <a16:predDERef xmlns:a16="http://schemas.microsoft.com/office/drawing/2014/main" pred="{1FCA607A-99ED-4C1D-A20D-7A409E9926B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335314</xdr:colOff>
      <xdr:row>1</xdr:row>
      <xdr:rowOff>2184</xdr:rowOff>
    </xdr:to>
    <xdr:pic>
      <xdr:nvPicPr>
        <xdr:cNvPr id="2" name="Picture 1" descr="image of the Ofgem logo" title="Ofgem logo">
          <a:extLst>
            <a:ext uri="{FF2B5EF4-FFF2-40B4-BE49-F238E27FC236}">
              <a16:creationId xmlns:a16="http://schemas.microsoft.com/office/drawing/2014/main" id="{E9F4E075-76C7-40E7-937A-2F061AAAF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0"/>
          <a:ext cx="2916588" cy="726084"/>
        </a:xfrm>
        <a:prstGeom prst="rect">
          <a:avLst/>
        </a:prstGeom>
      </xdr:spPr>
    </xdr:pic>
    <xdr:clientData/>
  </xdr:twoCellAnchor>
  <xdr:twoCellAnchor>
    <xdr:from>
      <xdr:col>1</xdr:col>
      <xdr:colOff>123825</xdr:colOff>
      <xdr:row>11</xdr:row>
      <xdr:rowOff>47625</xdr:rowOff>
    </xdr:from>
    <xdr:to>
      <xdr:col>4</xdr:col>
      <xdr:colOff>298025</xdr:colOff>
      <xdr:row>27</xdr:row>
      <xdr:rowOff>104775</xdr:rowOff>
    </xdr:to>
    <xdr:graphicFrame macro="">
      <xdr:nvGraphicFramePr>
        <xdr:cNvPr id="3" name="Chart 2">
          <a:extLst>
            <a:ext uri="{FF2B5EF4-FFF2-40B4-BE49-F238E27FC236}">
              <a16:creationId xmlns:a16="http://schemas.microsoft.com/office/drawing/2014/main" id="{5CAD9266-DFD2-4C1B-9753-9D6B5FD43F9A}"/>
            </a:ext>
            <a:ext uri="{147F2762-F138-4A5C-976F-8EAC2B608ADB}">
              <a16:predDERef xmlns:a16="http://schemas.microsoft.com/office/drawing/2014/main" pred="{821F954E-4C9A-4A65-99A6-FF5AC9C8F75D}"/>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179739</xdr:colOff>
      <xdr:row>1</xdr:row>
      <xdr:rowOff>2184</xdr:rowOff>
    </xdr:to>
    <xdr:pic>
      <xdr:nvPicPr>
        <xdr:cNvPr id="2" name="Picture 1" descr="image of the Ofgem logo" title="Ofgem logo">
          <a:extLst>
            <a:ext uri="{FF2B5EF4-FFF2-40B4-BE49-F238E27FC236}">
              <a16:creationId xmlns:a16="http://schemas.microsoft.com/office/drawing/2014/main" id="{61C0D104-2E53-4E95-9C7C-AD4C619B0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840139</xdr:colOff>
      <xdr:row>1</xdr:row>
      <xdr:rowOff>2184</xdr:rowOff>
    </xdr:to>
    <xdr:pic>
      <xdr:nvPicPr>
        <xdr:cNvPr id="2" name="Picture 1" descr="image of the Ofgem logo" title="Ofgem logo">
          <a:extLst>
            <a:ext uri="{FF2B5EF4-FFF2-40B4-BE49-F238E27FC236}">
              <a16:creationId xmlns:a16="http://schemas.microsoft.com/office/drawing/2014/main" id="{024F8F0E-E2E0-4289-A081-C1062FD20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2488" cy="71655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811564</xdr:colOff>
      <xdr:row>1</xdr:row>
      <xdr:rowOff>2184</xdr:rowOff>
    </xdr:to>
    <xdr:pic>
      <xdr:nvPicPr>
        <xdr:cNvPr id="2" name="Picture 1" descr="image of the Ofgem logo" title="Ofgem logo">
          <a:extLst>
            <a:ext uri="{FF2B5EF4-FFF2-40B4-BE49-F238E27FC236}">
              <a16:creationId xmlns:a16="http://schemas.microsoft.com/office/drawing/2014/main" id="{B3B0856A-560F-4A46-960F-16B6353DC9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1040164</xdr:colOff>
      <xdr:row>1</xdr:row>
      <xdr:rowOff>2184</xdr:rowOff>
    </xdr:to>
    <xdr:pic>
      <xdr:nvPicPr>
        <xdr:cNvPr id="2" name="Picture 1" descr="image of the Ofgem logo" title="Ofgem logo">
          <a:extLst>
            <a:ext uri="{FF2B5EF4-FFF2-40B4-BE49-F238E27FC236}">
              <a16:creationId xmlns:a16="http://schemas.microsoft.com/office/drawing/2014/main" id="{49C85C6B-8FAF-43A3-B451-AB43F35D32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32488" cy="716559"/>
        </a:xfrm>
        <a:prstGeom prst="rect">
          <a:avLst/>
        </a:prstGeom>
      </xdr:spPr>
    </xdr:pic>
    <xdr:clientData/>
  </xdr:twoCellAnchor>
  <xdr:twoCellAnchor>
    <xdr:from>
      <xdr:col>1</xdr:col>
      <xdr:colOff>9525</xdr:colOff>
      <xdr:row>8</xdr:row>
      <xdr:rowOff>111125</xdr:rowOff>
    </xdr:from>
    <xdr:to>
      <xdr:col>4</xdr:col>
      <xdr:colOff>542924</xdr:colOff>
      <xdr:row>27</xdr:row>
      <xdr:rowOff>114300</xdr:rowOff>
    </xdr:to>
    <xdr:graphicFrame macro="">
      <xdr:nvGraphicFramePr>
        <xdr:cNvPr id="6" name="Chart 5">
          <a:extLst>
            <a:ext uri="{FF2B5EF4-FFF2-40B4-BE49-F238E27FC236}">
              <a16:creationId xmlns:a16="http://schemas.microsoft.com/office/drawing/2014/main" id="{B465CA9D-483C-4C0E-806B-37A1CEF3073E}"/>
            </a:ext>
            <a:ext uri="{147F2762-F138-4A5C-976F-8EAC2B608ADB}">
              <a16:predDERef xmlns:a16="http://schemas.microsoft.com/office/drawing/2014/main" pred="{49C85C6B-8FAF-43A3-B451-AB43F35D32CC}"/>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47625</xdr:colOff>
      <xdr:row>8</xdr:row>
      <xdr:rowOff>104775</xdr:rowOff>
    </xdr:from>
    <xdr:to>
      <xdr:col>10</xdr:col>
      <xdr:colOff>102150</xdr:colOff>
      <xdr:row>28</xdr:row>
      <xdr:rowOff>76200</xdr:rowOff>
    </xdr:to>
    <xdr:graphicFrame macro="">
      <xdr:nvGraphicFramePr>
        <xdr:cNvPr id="7" name="Chart 6">
          <a:extLst>
            <a:ext uri="{FF2B5EF4-FFF2-40B4-BE49-F238E27FC236}">
              <a16:creationId xmlns:a16="http://schemas.microsoft.com/office/drawing/2014/main" id="{26FC9289-76C0-40A2-8F0B-4C8FD3A0215E}"/>
            </a:ext>
            <a:ext uri="{147F2762-F138-4A5C-976F-8EAC2B608ADB}">
              <a16:predDERef xmlns:a16="http://schemas.microsoft.com/office/drawing/2014/main" pred="{B465CA9D-483C-4C0E-806B-37A1CEF3073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220579</xdr:colOff>
      <xdr:row>8</xdr:row>
      <xdr:rowOff>0</xdr:rowOff>
    </xdr:from>
    <xdr:to>
      <xdr:col>15</xdr:col>
      <xdr:colOff>561906</xdr:colOff>
      <xdr:row>28</xdr:row>
      <xdr:rowOff>130342</xdr:rowOff>
    </xdr:to>
    <xdr:graphicFrame macro="">
      <xdr:nvGraphicFramePr>
        <xdr:cNvPr id="8" name="Chart 7">
          <a:extLst>
            <a:ext uri="{FF2B5EF4-FFF2-40B4-BE49-F238E27FC236}">
              <a16:creationId xmlns:a16="http://schemas.microsoft.com/office/drawing/2014/main" id="{434C8EAD-F0E8-43D8-9CE1-0CDCEEC171C1}"/>
            </a:ext>
            <a:ext uri="{147F2762-F138-4A5C-976F-8EAC2B608ADB}">
              <a16:predDERef xmlns:a16="http://schemas.microsoft.com/office/drawing/2014/main" pred="{26FC9289-76C0-40A2-8F0B-4C8FD3A0215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916339</xdr:colOff>
      <xdr:row>1</xdr:row>
      <xdr:rowOff>2184</xdr:rowOff>
    </xdr:to>
    <xdr:pic>
      <xdr:nvPicPr>
        <xdr:cNvPr id="2" name="Picture 1" descr="image of the Ofgem logo" title="Ofgem logo">
          <a:extLst>
            <a:ext uri="{FF2B5EF4-FFF2-40B4-BE49-F238E27FC236}">
              <a16:creationId xmlns:a16="http://schemas.microsoft.com/office/drawing/2014/main" id="{F8BBA5E8-E8F0-4E4A-9618-B1DB66A969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916339</xdr:colOff>
      <xdr:row>1</xdr:row>
      <xdr:rowOff>2184</xdr:rowOff>
    </xdr:to>
    <xdr:pic>
      <xdr:nvPicPr>
        <xdr:cNvPr id="2" name="Picture 1" descr="image of the Ofgem logo" title="Ofgem logo">
          <a:extLst>
            <a:ext uri="{FF2B5EF4-FFF2-40B4-BE49-F238E27FC236}">
              <a16:creationId xmlns:a16="http://schemas.microsoft.com/office/drawing/2014/main" id="{AB8E56BA-0DC5-4E6D-841D-200E291A08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916339</xdr:colOff>
      <xdr:row>1</xdr:row>
      <xdr:rowOff>2184</xdr:rowOff>
    </xdr:to>
    <xdr:pic>
      <xdr:nvPicPr>
        <xdr:cNvPr id="2" name="Picture 1" descr="image of the Ofgem logo" title="Ofgem logo">
          <a:extLst>
            <a:ext uri="{FF2B5EF4-FFF2-40B4-BE49-F238E27FC236}">
              <a16:creationId xmlns:a16="http://schemas.microsoft.com/office/drawing/2014/main" id="{77382D15-95C7-4B51-8769-5117F585CF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916339</xdr:colOff>
      <xdr:row>1</xdr:row>
      <xdr:rowOff>2184</xdr:rowOff>
    </xdr:to>
    <xdr:pic>
      <xdr:nvPicPr>
        <xdr:cNvPr id="2" name="Picture 1" descr="image of the Ofgem logo" title="Ofgem logo">
          <a:extLst>
            <a:ext uri="{FF2B5EF4-FFF2-40B4-BE49-F238E27FC236}">
              <a16:creationId xmlns:a16="http://schemas.microsoft.com/office/drawing/2014/main" id="{629D01FE-5B9E-4E7A-A119-4DA315B5BC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541689</xdr:colOff>
      <xdr:row>1</xdr:row>
      <xdr:rowOff>2184</xdr:rowOff>
    </xdr:to>
    <xdr:pic>
      <xdr:nvPicPr>
        <xdr:cNvPr id="2" name="Picture 1" descr="image of the Ofgem logo" title="Ofgem logo">
          <a:extLst>
            <a:ext uri="{FF2B5EF4-FFF2-40B4-BE49-F238E27FC236}">
              <a16:creationId xmlns:a16="http://schemas.microsoft.com/office/drawing/2014/main" id="{9EC2C645-4C83-4F3F-96DB-7184565C94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3132488" cy="716559"/>
        </a:xfrm>
        <a:prstGeom prst="rect">
          <a:avLst/>
        </a:prstGeom>
      </xdr:spPr>
    </xdr:pic>
    <xdr:clientData/>
  </xdr:twoCellAnchor>
  <xdr:twoCellAnchor>
    <xdr:from>
      <xdr:col>0</xdr:col>
      <xdr:colOff>38100</xdr:colOff>
      <xdr:row>14</xdr:row>
      <xdr:rowOff>130175</xdr:rowOff>
    </xdr:from>
    <xdr:to>
      <xdr:col>4</xdr:col>
      <xdr:colOff>305350</xdr:colOff>
      <xdr:row>34</xdr:row>
      <xdr:rowOff>104775</xdr:rowOff>
    </xdr:to>
    <xdr:graphicFrame macro="">
      <xdr:nvGraphicFramePr>
        <xdr:cNvPr id="6" name="Chart 5">
          <a:extLst>
            <a:ext uri="{FF2B5EF4-FFF2-40B4-BE49-F238E27FC236}">
              <a16:creationId xmlns:a16="http://schemas.microsoft.com/office/drawing/2014/main" id="{B2DC6278-8D22-43D7-9F07-8DD99C8C333E}"/>
            </a:ext>
            <a:ext uri="{147F2762-F138-4A5C-976F-8EAC2B608ADB}">
              <a16:predDERef xmlns:a16="http://schemas.microsoft.com/office/drawing/2014/main" pred="{9EC2C645-4C83-4F3F-96DB-7184565C94E9}"/>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998888</xdr:colOff>
      <xdr:row>1</xdr:row>
      <xdr:rowOff>2184</xdr:rowOff>
    </xdr:to>
    <xdr:pic>
      <xdr:nvPicPr>
        <xdr:cNvPr id="2" name="Picture 1" descr="image of the Ofgem logo" title="Ofgem logo">
          <a:extLst>
            <a:ext uri="{FF2B5EF4-FFF2-40B4-BE49-F238E27FC236}">
              <a16:creationId xmlns:a16="http://schemas.microsoft.com/office/drawing/2014/main" id="{1FCA607A-99ED-4C1D-A20D-7A409E9926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5663" cy="716559"/>
        </a:xfrm>
        <a:prstGeom prst="rect">
          <a:avLst/>
        </a:prstGeom>
      </xdr:spPr>
    </xdr:pic>
    <xdr:clientData/>
  </xdr:twoCellAnchor>
  <xdr:twoCellAnchor>
    <xdr:from>
      <xdr:col>0</xdr:col>
      <xdr:colOff>152400</xdr:colOff>
      <xdr:row>13</xdr:row>
      <xdr:rowOff>6349</xdr:rowOff>
    </xdr:from>
    <xdr:to>
      <xdr:col>5</xdr:col>
      <xdr:colOff>482600</xdr:colOff>
      <xdr:row>30</xdr:row>
      <xdr:rowOff>111124</xdr:rowOff>
    </xdr:to>
    <xdr:graphicFrame macro="">
      <xdr:nvGraphicFramePr>
        <xdr:cNvPr id="4" name="Chart 3">
          <a:extLst>
            <a:ext uri="{FF2B5EF4-FFF2-40B4-BE49-F238E27FC236}">
              <a16:creationId xmlns:a16="http://schemas.microsoft.com/office/drawing/2014/main" id="{9C3AD50B-6594-4F1A-8260-1ADA06EA1123}"/>
            </a:ext>
            <a:ext uri="{147F2762-F138-4A5C-976F-8EAC2B608ADB}">
              <a16:predDERef xmlns:a16="http://schemas.microsoft.com/office/drawing/2014/main" pred="{1FCA607A-99ED-4C1D-A20D-7A409E9926B2}"/>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859188</xdr:colOff>
      <xdr:row>1</xdr:row>
      <xdr:rowOff>8534</xdr:rowOff>
    </xdr:to>
    <xdr:pic>
      <xdr:nvPicPr>
        <xdr:cNvPr id="2" name="Picture 1" descr="image of the Ofgem logo" title="Ofgem logo">
          <a:extLst>
            <a:ext uri="{FF2B5EF4-FFF2-40B4-BE49-F238E27FC236}">
              <a16:creationId xmlns:a16="http://schemas.microsoft.com/office/drawing/2014/main" id="{4DAA9138-7CA2-427A-9C2E-444F31DBE4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35663" cy="7197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2</xdr:col>
      <xdr:colOff>1011589</xdr:colOff>
      <xdr:row>1</xdr:row>
      <xdr:rowOff>2184</xdr:rowOff>
    </xdr:to>
    <xdr:pic>
      <xdr:nvPicPr>
        <xdr:cNvPr id="2" name="Picture 1" descr="image of the Ofgem logo" title="Ofgem logo">
          <a:extLst>
            <a:ext uri="{FF2B5EF4-FFF2-40B4-BE49-F238E27FC236}">
              <a16:creationId xmlns:a16="http://schemas.microsoft.com/office/drawing/2014/main" id="{95B1AF98-5A3D-42AF-BA13-EDAFDD1CA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07751" y="0"/>
          <a:ext cx="3135663" cy="716559"/>
        </a:xfrm>
        <a:prstGeom prst="rect">
          <a:avLst/>
        </a:prstGeom>
      </xdr:spPr>
    </xdr:pic>
    <xdr:clientData/>
  </xdr:twoCellAnchor>
  <xdr:twoCellAnchor>
    <xdr:from>
      <xdr:col>0</xdr:col>
      <xdr:colOff>152400</xdr:colOff>
      <xdr:row>14</xdr:row>
      <xdr:rowOff>73025</xdr:rowOff>
    </xdr:from>
    <xdr:to>
      <xdr:col>4</xdr:col>
      <xdr:colOff>371050</xdr:colOff>
      <xdr:row>35</xdr:row>
      <xdr:rowOff>168276</xdr:rowOff>
    </xdr:to>
    <xdr:graphicFrame macro="">
      <xdr:nvGraphicFramePr>
        <xdr:cNvPr id="3" name="Chart 3">
          <a:extLst>
            <a:ext uri="{FF2B5EF4-FFF2-40B4-BE49-F238E27FC236}">
              <a16:creationId xmlns:a16="http://schemas.microsoft.com/office/drawing/2014/main" id="{99F8B8A5-5FCD-404F-B32B-3427E5A18D10}"/>
            </a:ext>
            <a:ext uri="{147F2762-F138-4A5C-976F-8EAC2B608ADB}">
              <a16:predDERef xmlns:a16="http://schemas.microsoft.com/office/drawing/2014/main" pred="{95B1AF98-5A3D-42AF-BA13-EDAFDD1CA5A3}"/>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821089</xdr:colOff>
      <xdr:row>1</xdr:row>
      <xdr:rowOff>2184</xdr:rowOff>
    </xdr:to>
    <xdr:pic>
      <xdr:nvPicPr>
        <xdr:cNvPr id="2" name="Picture 1" descr="image of the Ofgem logo" title="Ofgem logo">
          <a:extLst>
            <a:ext uri="{FF2B5EF4-FFF2-40B4-BE49-F238E27FC236}">
              <a16:creationId xmlns:a16="http://schemas.microsoft.com/office/drawing/2014/main" id="{B4B2FC2E-8AC2-43F3-AF21-4DCEAA6D3A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1</xdr:col>
      <xdr:colOff>238125</xdr:colOff>
      <xdr:row>13</xdr:row>
      <xdr:rowOff>25400</xdr:rowOff>
    </xdr:from>
    <xdr:to>
      <xdr:col>7</xdr:col>
      <xdr:colOff>285750</xdr:colOff>
      <xdr:row>34</xdr:row>
      <xdr:rowOff>97975</xdr:rowOff>
    </xdr:to>
    <xdr:graphicFrame macro="">
      <xdr:nvGraphicFramePr>
        <xdr:cNvPr id="12" name="Chart 3">
          <a:extLst>
            <a:ext uri="{FF2B5EF4-FFF2-40B4-BE49-F238E27FC236}">
              <a16:creationId xmlns:a16="http://schemas.microsoft.com/office/drawing/2014/main" id="{972D7FEA-E75A-4CBC-B461-9CF6E617E5DE}"/>
            </a:ext>
            <a:ext uri="{147F2762-F138-4A5C-976F-8EAC2B608ADB}">
              <a16:predDERef xmlns:a16="http://schemas.microsoft.com/office/drawing/2014/main" pred="{B4B2FC2E-8AC2-43F3-AF21-4DCEAA6D3AC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190501</xdr:colOff>
      <xdr:row>0</xdr:row>
      <xdr:rowOff>0</xdr:rowOff>
    </xdr:from>
    <xdr:to>
      <xdr:col>3</xdr:col>
      <xdr:colOff>20989</xdr:colOff>
      <xdr:row>1</xdr:row>
      <xdr:rowOff>2184</xdr:rowOff>
    </xdr:to>
    <xdr:pic>
      <xdr:nvPicPr>
        <xdr:cNvPr id="2" name="Picture 1" descr="image of the Ofgem logo" title="Ofgem logo">
          <a:extLst>
            <a:ext uri="{FF2B5EF4-FFF2-40B4-BE49-F238E27FC236}">
              <a16:creationId xmlns:a16="http://schemas.microsoft.com/office/drawing/2014/main" id="{486ACA06-6AA7-4BDE-B9CA-8B62EAF427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526" y="0"/>
          <a:ext cx="3135663" cy="716559"/>
        </a:xfrm>
        <a:prstGeom prst="rect">
          <a:avLst/>
        </a:prstGeom>
      </xdr:spPr>
    </xdr:pic>
    <xdr:clientData/>
  </xdr:twoCellAnchor>
  <xdr:twoCellAnchor>
    <xdr:from>
      <xdr:col>0</xdr:col>
      <xdr:colOff>47625</xdr:colOff>
      <xdr:row>10</xdr:row>
      <xdr:rowOff>85725</xdr:rowOff>
    </xdr:from>
    <xdr:to>
      <xdr:col>5</xdr:col>
      <xdr:colOff>618700</xdr:colOff>
      <xdr:row>34</xdr:row>
      <xdr:rowOff>775</xdr:rowOff>
    </xdr:to>
    <xdr:graphicFrame macro="">
      <xdr:nvGraphicFramePr>
        <xdr:cNvPr id="4" name="Chart 3">
          <a:extLst>
            <a:ext uri="{FF2B5EF4-FFF2-40B4-BE49-F238E27FC236}">
              <a16:creationId xmlns:a16="http://schemas.microsoft.com/office/drawing/2014/main" id="{6EBBEBBB-6AB8-4FFF-A4A0-FBFB5CE89BB2}"/>
            </a:ext>
            <a:ext uri="{147F2762-F138-4A5C-976F-8EAC2B608ADB}">
              <a16:predDERef xmlns:a16="http://schemas.microsoft.com/office/drawing/2014/main" pred="{486ACA06-6AA7-4BDE-B9CA-8B62EAF42754}"/>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3"/>
  <sheetViews>
    <sheetView tabSelected="1" zoomScaleNormal="100" workbookViewId="0"/>
  </sheetViews>
  <sheetFormatPr defaultColWidth="9.25" defaultRowHeight="12.4"/>
  <cols>
    <col min="1" max="1" width="2.125" style="2" customWidth="1"/>
    <col min="2" max="2" width="62.75" style="2" customWidth="1"/>
    <col min="3" max="3" width="17.75" style="2" customWidth="1"/>
    <col min="4" max="4" width="24.5" style="2" customWidth="1"/>
    <col min="5" max="5" width="14.25" style="2" customWidth="1"/>
    <col min="6" max="6" width="14.625" style="2" customWidth="1"/>
    <col min="7" max="7" width="23.75" style="2" customWidth="1"/>
    <col min="8" max="16384" width="9.25" style="2"/>
  </cols>
  <sheetData>
    <row r="1" spans="1:9" ht="56.65" customHeight="1"/>
    <row r="2" spans="1:9">
      <c r="A2" s="1"/>
    </row>
    <row r="3" spans="1:9" ht="23.25">
      <c r="B3" s="20" t="s">
        <v>0</v>
      </c>
      <c r="C3" s="22"/>
      <c r="D3" s="22"/>
      <c r="E3" s="22"/>
      <c r="F3" s="22"/>
      <c r="G3" s="22"/>
      <c r="H3" s="22"/>
      <c r="I3" s="22"/>
    </row>
    <row r="4" spans="1:9" ht="15.75">
      <c r="B4" s="22"/>
      <c r="C4" s="22"/>
      <c r="D4" s="22"/>
      <c r="E4" s="22"/>
      <c r="F4" s="95" t="s">
        <v>1</v>
      </c>
      <c r="G4" s="95" t="s">
        <v>2</v>
      </c>
      <c r="H4" s="96" t="s">
        <v>3</v>
      </c>
      <c r="I4" s="22"/>
    </row>
    <row r="5" spans="1:9" ht="15.75">
      <c r="B5" s="97" t="s">
        <v>4</v>
      </c>
      <c r="C5" s="22"/>
      <c r="D5" s="22"/>
      <c r="E5" s="22"/>
      <c r="F5" s="98" t="s">
        <v>5</v>
      </c>
      <c r="G5" s="99">
        <v>46031</v>
      </c>
      <c r="H5" s="100"/>
      <c r="I5" s="22"/>
    </row>
    <row r="6" spans="1:9" ht="15.75">
      <c r="B6" s="22" t="s">
        <v>6</v>
      </c>
      <c r="C6" s="22"/>
      <c r="D6" s="22"/>
      <c r="E6" s="22"/>
      <c r="F6" s="98"/>
      <c r="G6" s="98"/>
      <c r="H6" s="101"/>
      <c r="I6" s="22"/>
    </row>
    <row r="7" spans="1:9" ht="15.75">
      <c r="B7" s="22"/>
      <c r="C7" s="22"/>
      <c r="D7" s="22"/>
      <c r="E7" s="22"/>
      <c r="F7" s="98"/>
      <c r="G7" s="99"/>
      <c r="H7" s="101"/>
      <c r="I7" s="22"/>
    </row>
    <row r="8" spans="1:9" ht="18">
      <c r="B8" s="103" t="s">
        <v>7</v>
      </c>
      <c r="C8" s="22"/>
      <c r="D8" s="22"/>
      <c r="E8" s="22"/>
      <c r="F8" s="22"/>
      <c r="G8" s="22"/>
      <c r="H8" s="22"/>
      <c r="I8" s="22"/>
    </row>
    <row r="9" spans="1:9" ht="15.75">
      <c r="B9" s="22"/>
      <c r="C9" s="22"/>
      <c r="D9" s="22"/>
      <c r="E9" s="22"/>
      <c r="F9" s="22"/>
      <c r="G9" s="22"/>
      <c r="H9" s="22"/>
      <c r="I9" s="22"/>
    </row>
    <row r="10" spans="1:9" ht="15.75">
      <c r="B10" s="18" t="s">
        <v>8</v>
      </c>
      <c r="C10" s="22"/>
      <c r="D10" s="22"/>
      <c r="E10" s="22"/>
      <c r="F10" s="22"/>
      <c r="G10" s="22"/>
      <c r="H10" s="22"/>
      <c r="I10" s="22"/>
    </row>
    <row r="11" spans="1:9" ht="15.75">
      <c r="B11" s="18" t="s">
        <v>9</v>
      </c>
      <c r="C11" s="22"/>
      <c r="D11" s="22"/>
      <c r="E11" s="22"/>
      <c r="F11" s="22"/>
      <c r="G11" s="22"/>
      <c r="H11" s="22"/>
      <c r="I11" s="22"/>
    </row>
    <row r="12" spans="1:9" ht="15.75">
      <c r="B12" s="18"/>
      <c r="C12" s="22"/>
      <c r="D12" s="22"/>
      <c r="E12" s="22"/>
      <c r="F12" s="22"/>
      <c r="G12" s="22"/>
      <c r="H12" s="22"/>
      <c r="I12" s="22"/>
    </row>
    <row r="13" spans="1:9" ht="15.75">
      <c r="B13" s="22"/>
      <c r="C13" s="22"/>
      <c r="D13" s="22"/>
      <c r="E13" s="22"/>
      <c r="F13" s="22"/>
      <c r="G13" s="22"/>
      <c r="H13" s="22"/>
      <c r="I13" s="22"/>
    </row>
    <row r="14" spans="1:9" ht="18">
      <c r="B14" s="104" t="s">
        <v>10</v>
      </c>
      <c r="C14" s="22"/>
      <c r="D14" s="22"/>
      <c r="E14" s="22"/>
      <c r="F14" s="22"/>
      <c r="G14" s="22"/>
      <c r="H14" s="22"/>
      <c r="I14" s="22"/>
    </row>
    <row r="15" spans="1:9" ht="15.75">
      <c r="B15" s="18" t="s">
        <v>11</v>
      </c>
      <c r="C15" s="22"/>
      <c r="D15" s="22"/>
      <c r="E15" s="22"/>
      <c r="F15" s="22"/>
      <c r="G15" s="22"/>
      <c r="H15" s="22"/>
      <c r="I15" s="22"/>
    </row>
    <row r="16" spans="1:9" ht="15.75">
      <c r="B16" s="18" t="s">
        <v>12</v>
      </c>
      <c r="C16" s="22"/>
      <c r="D16" s="22"/>
      <c r="E16" s="22"/>
      <c r="F16" s="22"/>
      <c r="G16" s="22"/>
      <c r="H16" s="22"/>
      <c r="I16" s="22"/>
    </row>
    <row r="17" spans="2:9" ht="15.75">
      <c r="B17" s="18" t="s">
        <v>13</v>
      </c>
      <c r="C17" s="22"/>
      <c r="D17" s="22"/>
      <c r="E17" s="22"/>
      <c r="F17" s="22"/>
      <c r="G17" s="22"/>
      <c r="H17" s="22"/>
      <c r="I17" s="22"/>
    </row>
    <row r="18" spans="2:9" ht="15.75">
      <c r="B18" s="18" t="s">
        <v>14</v>
      </c>
      <c r="C18" s="22"/>
      <c r="D18" s="22"/>
      <c r="E18" s="22"/>
      <c r="F18" s="22"/>
      <c r="G18" s="22"/>
      <c r="H18" s="22"/>
      <c r="I18" s="22"/>
    </row>
    <row r="19" spans="2:9" ht="15.75">
      <c r="B19" s="18" t="s">
        <v>15</v>
      </c>
      <c r="C19" s="22"/>
      <c r="D19" s="22"/>
      <c r="E19" s="22"/>
      <c r="F19" s="22"/>
      <c r="G19" s="22"/>
      <c r="H19" s="22"/>
      <c r="I19" s="22"/>
    </row>
    <row r="20" spans="2:9" ht="15.75">
      <c r="B20" s="18" t="s">
        <v>16</v>
      </c>
      <c r="C20" s="22"/>
      <c r="D20" s="22"/>
      <c r="E20" s="22"/>
      <c r="F20" s="22"/>
      <c r="G20" s="22"/>
      <c r="H20" s="22"/>
      <c r="I20" s="22"/>
    </row>
    <row r="21" spans="2:9" ht="15.75">
      <c r="B21" s="18" t="s">
        <v>17</v>
      </c>
      <c r="C21" s="22"/>
      <c r="D21" s="22"/>
      <c r="E21" s="22"/>
      <c r="F21" s="22"/>
      <c r="G21" s="22"/>
      <c r="H21" s="22"/>
      <c r="I21" s="22"/>
    </row>
    <row r="22" spans="2:9" ht="15.75">
      <c r="B22" s="22"/>
      <c r="C22" s="22"/>
      <c r="D22" s="22"/>
      <c r="E22" s="22"/>
      <c r="F22" s="22"/>
      <c r="G22" s="22"/>
      <c r="H22" s="22"/>
      <c r="I22" s="22"/>
    </row>
    <row r="23" spans="2:9" ht="15.75">
      <c r="B23" s="22"/>
      <c r="C23" s="22"/>
      <c r="D23" s="22"/>
      <c r="E23" s="22"/>
      <c r="F23" s="22"/>
      <c r="G23" s="22"/>
      <c r="H23" s="22"/>
      <c r="I23" s="22"/>
    </row>
    <row r="24" spans="2:9" ht="18">
      <c r="B24" s="103" t="s">
        <v>18</v>
      </c>
      <c r="C24" s="22"/>
      <c r="D24" s="22"/>
      <c r="E24" s="22"/>
      <c r="F24" s="22"/>
      <c r="G24" s="22"/>
      <c r="H24" s="22"/>
      <c r="I24" s="22"/>
    </row>
    <row r="25" spans="2:9" ht="15.75">
      <c r="B25" s="18" t="s">
        <v>19</v>
      </c>
      <c r="C25" s="22"/>
      <c r="D25" s="22"/>
      <c r="E25" s="22"/>
      <c r="F25" s="22"/>
      <c r="G25" s="22"/>
      <c r="H25" s="22"/>
      <c r="I25" s="22"/>
    </row>
    <row r="26" spans="2:9" ht="15.75">
      <c r="B26" s="18" t="s">
        <v>20</v>
      </c>
      <c r="C26" s="22"/>
      <c r="D26" s="22"/>
      <c r="E26" s="22"/>
      <c r="F26" s="22"/>
      <c r="G26" s="22"/>
      <c r="H26" s="22"/>
      <c r="I26" s="22"/>
    </row>
    <row r="27" spans="2:9" ht="15.75">
      <c r="B27" s="18" t="s">
        <v>21</v>
      </c>
      <c r="C27" s="22"/>
      <c r="D27" s="22"/>
      <c r="E27" s="22"/>
      <c r="F27" s="22"/>
      <c r="G27" s="22"/>
      <c r="H27" s="22"/>
      <c r="I27" s="22"/>
    </row>
    <row r="28" spans="2:9" ht="15.75">
      <c r="B28" s="18" t="s">
        <v>22</v>
      </c>
      <c r="C28" s="22"/>
      <c r="D28" s="22"/>
      <c r="E28" s="22"/>
      <c r="F28" s="22"/>
      <c r="G28" s="22"/>
      <c r="H28" s="22"/>
      <c r="I28" s="22"/>
    </row>
    <row r="29" spans="2:9" ht="15.75">
      <c r="B29" s="18" t="s">
        <v>23</v>
      </c>
      <c r="C29" s="22"/>
      <c r="D29" s="22"/>
      <c r="E29" s="22"/>
      <c r="F29" s="22"/>
      <c r="G29" s="22"/>
      <c r="H29" s="22"/>
      <c r="I29" s="22"/>
    </row>
    <row r="30" spans="2:9" ht="15.75">
      <c r="B30" s="18" t="s">
        <v>24</v>
      </c>
      <c r="C30" s="22"/>
      <c r="D30" s="22"/>
      <c r="E30" s="22"/>
      <c r="F30" s="22"/>
      <c r="G30" s="22"/>
      <c r="H30" s="22"/>
      <c r="I30" s="22"/>
    </row>
    <row r="31" spans="2:9" ht="15.75">
      <c r="B31" s="18" t="s">
        <v>25</v>
      </c>
      <c r="C31" s="22"/>
      <c r="D31" s="22"/>
      <c r="E31" s="22"/>
      <c r="F31" s="22"/>
      <c r="G31" s="22"/>
      <c r="H31" s="22"/>
      <c r="I31" s="22"/>
    </row>
    <row r="32" spans="2:9" ht="15.75">
      <c r="B32" s="18" t="s">
        <v>26</v>
      </c>
      <c r="C32" s="22"/>
      <c r="D32" s="22"/>
      <c r="E32" s="22"/>
      <c r="F32" s="22"/>
      <c r="G32" s="22"/>
      <c r="H32" s="22"/>
      <c r="I32" s="22"/>
    </row>
    <row r="33" spans="2:9" ht="15.75">
      <c r="B33" s="18" t="s">
        <v>27</v>
      </c>
      <c r="C33" s="22"/>
      <c r="D33" s="22"/>
      <c r="E33" s="22"/>
      <c r="F33" s="22"/>
      <c r="G33" s="22"/>
      <c r="H33" s="22"/>
      <c r="I33" s="22"/>
    </row>
    <row r="34" spans="2:9" ht="15.75">
      <c r="B34" s="18" t="s">
        <v>28</v>
      </c>
      <c r="C34" s="22"/>
      <c r="D34" s="22"/>
      <c r="E34" s="22"/>
      <c r="F34" s="22"/>
      <c r="G34" s="22"/>
      <c r="H34" s="22"/>
      <c r="I34" s="22"/>
    </row>
    <row r="35" spans="2:9" ht="15.75">
      <c r="B35" s="18" t="s">
        <v>29</v>
      </c>
      <c r="C35" s="22"/>
      <c r="D35" s="22"/>
      <c r="E35" s="22"/>
      <c r="F35" s="22"/>
      <c r="G35" s="22"/>
      <c r="H35" s="22"/>
      <c r="I35" s="22"/>
    </row>
    <row r="36" spans="2:9" ht="15.75">
      <c r="B36" s="18" t="s">
        <v>30</v>
      </c>
      <c r="C36" s="22"/>
      <c r="D36" s="22"/>
      <c r="E36" s="22"/>
      <c r="F36" s="22"/>
      <c r="G36" s="22"/>
      <c r="H36" s="22"/>
      <c r="I36" s="22"/>
    </row>
    <row r="37" spans="2:9" ht="15.75">
      <c r="B37" s="18" t="s">
        <v>31</v>
      </c>
      <c r="C37" s="22"/>
      <c r="D37" s="22"/>
      <c r="E37" s="22"/>
      <c r="F37" s="22"/>
      <c r="G37" s="22"/>
      <c r="H37" s="22"/>
      <c r="I37" s="22"/>
    </row>
    <row r="38" spans="2:9" ht="15.75">
      <c r="B38" s="18" t="s">
        <v>32</v>
      </c>
      <c r="C38" s="22"/>
      <c r="D38" s="22"/>
      <c r="E38" s="22"/>
      <c r="F38" s="22"/>
      <c r="G38" s="22"/>
      <c r="H38" s="22"/>
      <c r="I38" s="22"/>
    </row>
    <row r="39" spans="2:9" ht="15.75">
      <c r="B39" s="18" t="s">
        <v>33</v>
      </c>
      <c r="C39" s="22"/>
      <c r="D39" s="22"/>
      <c r="E39" s="22"/>
      <c r="F39" s="22"/>
      <c r="G39" s="22"/>
      <c r="H39" s="22"/>
      <c r="I39" s="22"/>
    </row>
    <row r="40" spans="2:9" ht="15.75">
      <c r="B40" s="18" t="s">
        <v>34</v>
      </c>
      <c r="C40" s="22"/>
      <c r="D40" s="22"/>
      <c r="E40" s="22"/>
      <c r="F40" s="22"/>
      <c r="G40" s="22"/>
      <c r="H40" s="22"/>
      <c r="I40" s="22"/>
    </row>
    <row r="41" spans="2:9" ht="15.75">
      <c r="B41" s="22"/>
      <c r="C41" s="22"/>
      <c r="D41" s="22"/>
      <c r="E41" s="22"/>
      <c r="F41" s="22"/>
      <c r="G41" s="22"/>
      <c r="H41" s="22"/>
      <c r="I41" s="22"/>
    </row>
    <row r="42" spans="2:9" ht="15.75">
      <c r="B42" s="22"/>
      <c r="C42" s="22"/>
      <c r="D42" s="22"/>
      <c r="E42" s="22"/>
      <c r="F42" s="22"/>
      <c r="G42" s="22"/>
      <c r="H42" s="22"/>
      <c r="I42" s="22"/>
    </row>
    <row r="43" spans="2:9" ht="18">
      <c r="B43" s="103" t="s">
        <v>35</v>
      </c>
      <c r="C43" s="22"/>
      <c r="D43" s="22"/>
      <c r="E43" s="22"/>
      <c r="F43" s="22"/>
      <c r="G43" s="22"/>
      <c r="H43" s="22"/>
      <c r="I43" s="22"/>
    </row>
    <row r="44" spans="2:9" ht="15.75">
      <c r="B44" s="18" t="s">
        <v>36</v>
      </c>
      <c r="C44" s="22"/>
      <c r="D44" s="22"/>
      <c r="E44" s="22"/>
      <c r="F44" s="22"/>
      <c r="G44" s="22"/>
      <c r="H44" s="22"/>
      <c r="I44" s="22"/>
    </row>
    <row r="45" spans="2:9" ht="15.75">
      <c r="B45" s="18" t="s">
        <v>37</v>
      </c>
      <c r="C45" s="22"/>
      <c r="D45" s="22"/>
      <c r="E45" s="22"/>
      <c r="F45" s="22"/>
      <c r="G45" s="22"/>
      <c r="H45" s="22"/>
      <c r="I45" s="22"/>
    </row>
    <row r="46" spans="2:9" ht="15.75">
      <c r="B46" s="18" t="s">
        <v>38</v>
      </c>
      <c r="C46" s="22"/>
      <c r="D46" s="22"/>
      <c r="E46" s="22"/>
      <c r="F46" s="22"/>
      <c r="G46" s="22"/>
      <c r="H46" s="22"/>
      <c r="I46" s="22"/>
    </row>
    <row r="47" spans="2:9" ht="15.75">
      <c r="B47" s="18" t="s">
        <v>39</v>
      </c>
      <c r="C47" s="22"/>
      <c r="D47" s="22"/>
      <c r="E47" s="22"/>
      <c r="F47" s="22"/>
      <c r="G47" s="22"/>
      <c r="H47" s="22"/>
      <c r="I47" s="22"/>
    </row>
    <row r="48" spans="2:9" ht="15.75">
      <c r="B48" s="18" t="s">
        <v>40</v>
      </c>
      <c r="C48" s="22"/>
      <c r="D48" s="22"/>
      <c r="E48" s="22"/>
      <c r="F48" s="22"/>
      <c r="G48" s="22"/>
      <c r="H48" s="22"/>
      <c r="I48" s="22"/>
    </row>
    <row r="49" spans="2:9" ht="15.75">
      <c r="B49" s="18" t="s">
        <v>41</v>
      </c>
      <c r="C49" s="22"/>
      <c r="D49" s="22"/>
      <c r="E49" s="22"/>
      <c r="F49" s="22"/>
      <c r="G49" s="22"/>
      <c r="H49" s="22"/>
      <c r="I49" s="22"/>
    </row>
    <row r="50" spans="2:9" ht="15.75">
      <c r="B50" s="18" t="s">
        <v>42</v>
      </c>
      <c r="C50" s="22"/>
      <c r="D50" s="22"/>
      <c r="E50" s="22"/>
      <c r="F50" s="22"/>
      <c r="G50" s="22"/>
      <c r="H50" s="22"/>
      <c r="I50" s="22"/>
    </row>
    <row r="51" spans="2:9" ht="15.75">
      <c r="B51" s="18"/>
      <c r="C51" s="22"/>
      <c r="D51" s="22"/>
      <c r="E51" s="22"/>
      <c r="F51" s="22"/>
      <c r="G51" s="22"/>
      <c r="H51" s="22"/>
      <c r="I51" s="22"/>
    </row>
    <row r="52" spans="2:9" ht="15.75">
      <c r="B52" s="18"/>
      <c r="C52" s="22"/>
      <c r="D52" s="22"/>
      <c r="E52" s="22"/>
      <c r="F52" s="22"/>
      <c r="G52" s="22"/>
      <c r="H52" s="22"/>
      <c r="I52" s="22"/>
    </row>
    <row r="53" spans="2:9" ht="15.75">
      <c r="C53" s="22"/>
      <c r="D53" s="22"/>
      <c r="E53" s="22"/>
      <c r="F53" s="22"/>
      <c r="G53" s="22"/>
      <c r="H53" s="22"/>
      <c r="I53" s="22"/>
    </row>
  </sheetData>
  <hyperlinks>
    <hyperlink ref="B10" location="Dataset!A1" display="Dataset" xr:uid="{1D80EDB3-C438-4873-8688-67F3A0DA716A}"/>
    <hyperlink ref="B11" location="'Highlights page'!A1" display="Highlights page" xr:uid="{C688D05C-E2C8-49BE-94B5-410436E6B90D}"/>
    <hyperlink ref="B15" location="'Fig 2.1'!A1" display="Figure 2.1: ‘Category 4’ incidents by supplier - July to December 2024" xr:uid="{63D2DAC4-185B-458C-9F8A-E422D1632FC7}"/>
    <hyperlink ref="B16" location="'Fig 2.2'!A1" display="Figure 2.2: ‘Category 4’ incidents by type - July to December 2024" xr:uid="{DC2A177D-1CB6-4521-9A2E-C43B7E0591C8}"/>
    <hyperlink ref="B17" location="'Fig 2.3'!A1" display="Figure 2.3: ‘Category 4’ incidents by period since January 2023" xr:uid="{6AC747A4-51E7-4EEC-9F8A-1197697E37DE}"/>
    <hyperlink ref="B18" location="'Fig 2.4'!A1" display="Figure 2.4: ‘Category 4’ incidents by supplier since January 2023" xr:uid="{6BCE8AEE-0C07-41EB-8015-F4FE3DC1204F}"/>
    <hyperlink ref="B19" location="'Fig 2.5'!A1" display="Figure 2.5: ‘Category 4’ incidents by scheme and type since January 2023" xr:uid="{80F6C4F2-32E0-483F-A88F-33691823101B}"/>
    <hyperlink ref="B20" location="'Fig 2.6'!A1" display="Figure 2.6: ‘Category 1’ incidents top 5 suppliers – July to December 2024" xr:uid="{7D468EB2-BA2E-4B0C-8D1B-07900C539488}"/>
    <hyperlink ref="B25" location="'Fig 4.1'!A1" display="Figure 4.1: Total non-compliance incidents - by type" xr:uid="{EAC6D782-B18E-4DA4-9191-A36EB41AB709}"/>
    <hyperlink ref="B26" location="'Fig 4.2'!A1" display="Figure 4.2: Total non-compliance incidents - by scheme" xr:uid="{CD8E3D5A-BFED-4C6B-B880-2B5588C6314A}"/>
    <hyperlink ref="B27" location="'Fig 4.3'!A1" display="Figure 4.3: Data incidents – by supplier" xr:uid="{7B084E4D-2B73-44C1-BFDD-B20D1D2F07C5}"/>
    <hyperlink ref="B28" location="'Fig 4.4'!A1" display="Figure 4.4: Data incidents - by scheme" xr:uid="{A5912AA4-5BE1-4DB3-9A70-F5D07CED1DFA}"/>
    <hyperlink ref="B29" location="'Fig 4.5 '!A1" display="Figure 4.5: Data incidents - by type " xr:uid="{0BABF761-C924-4DF9-97C1-CD17270C2D0E}"/>
    <hyperlink ref="B30" location="'Fig 4.6 '!A1" display="Figure 4.6: FIT – ‘Administrative error’ CFR incidents – by supplier " xr:uid="{82F65C7C-08F2-4BA9-969B-520271C36CF5}"/>
    <hyperlink ref="B31" location="'Fig 4.7'!A1" display="Figure 4.7: FIT – ‘Eligibility error’ CFR incidents – by supplier " xr:uid="{B320CF6C-6AD7-444B-9B27-6182761EFF16}"/>
    <hyperlink ref="B32" location="'Fig 4.8 '!A1" display="Figure 4.8: Payment non-compliances – by supplier" xr:uid="{06C0AC32-A54C-48C1-97CB-352E38620C40}"/>
    <hyperlink ref="B33" location="'Fig 4.9'!A1" display="Figure 4.9: Payment non-compliances – by scheme" xr:uid="{AF3D355F-E7EB-48D4-8C38-FAB22D80B058}"/>
    <hyperlink ref="B34" location="'Fig 4.10'!A1" display="Figure 4.10: Payment non-compliances – by type" xr:uid="{A73517ED-0FB2-467A-8E34-C41D5DBDE3D8}"/>
    <hyperlink ref="B35" location="'Fig 4.11 '!A1" display="Figure 4.11: Scheme engagement incidents - by supplier" xr:uid="{B3DE1438-42E7-49AF-B915-501D1D0E8B00}"/>
    <hyperlink ref="B36" location="'Fig 4.12'!A1" display="Figure 4.12: Scheme engagement non-compliances – by scheme" xr:uid="{75B681D9-5A0E-4EFA-8D32-FA4257F20AB6}"/>
    <hyperlink ref="B37" location="'Fig 4.13'!A1" display="Figure 4.13: Scheme engagement non-compliances – by type " xr:uid="{3500EA2C-AA50-429B-996B-7A44DB259F9D}"/>
    <hyperlink ref="B44" location="'Fig A2.1'!A1" display="Figure A2.1: ‘Category 4’ incidents by supplier July to December 2024" xr:uid="{2131B408-07DD-428E-B7CA-1E95F01EF33D}"/>
    <hyperlink ref="B45" location="'Fig A2.4'!A1" display="Figure A2.4: ‘Category 4’ incidents by supplier since January 2023" xr:uid="{E60C580B-5E65-46A8-B435-CB2D0B851E91}"/>
    <hyperlink ref="B46" location="'Fig A4.3'!A1" display="Figure A4.3: Data incidents – by supplier" xr:uid="{3BC348FA-07FA-434B-A313-72C596E9A021}"/>
    <hyperlink ref="B47" location="'Fig A4.6'!A1" display="Figure A4.6: FIT – ‘Administrative error’ CFR incidents – by supplier" xr:uid="{EE9F413E-0324-4E72-A1E9-B58D89FA16C2}"/>
    <hyperlink ref="B48" location="'Fig A4.7'!A1" display="Figure A4.7: FIT – ‘Eligibility error’ CFR incidents" xr:uid="{B7070432-711C-4D82-8EEB-83D724D7DEFB}"/>
    <hyperlink ref="B49" location="'Fig A4.8'!A1" display="Figure A4.8: Payment non-compliances – by supplier " xr:uid="{6663C245-8AE4-4183-B3B8-2C845CC23AAE}"/>
    <hyperlink ref="B50" location="'Fig A4.11'!A1" display="Figure A4.11: Scheme engagement incidents – by supplier " xr:uid="{74638954-34F7-4742-94C0-BF903CC3FD1B}"/>
    <hyperlink ref="B21" location="'Fig 2.7'!A1" display="Figure 2.7: ‘Category 1’ incidents - top 5 suppliers since January 2023" xr:uid="{C0C5FD12-0AEB-4E41-B397-14E58FD1662A}"/>
    <hyperlink ref="B38" location="'Fig 4.14'!A1" display="Figure 4.14: Audit Incidents - by supplier" xr:uid="{A6495740-4C35-495B-93A4-EE0994752248}"/>
    <hyperlink ref="B39" location="'Fig 4.15'!A1" display="Figure 4.15: Audit Incidents - by scheme" xr:uid="{2DC1203C-3098-4DD5-A2C8-0072FDF888C7}"/>
    <hyperlink ref="B40" location="'Fig 4.16'!A1" display="Figure 4.16: Audit Incidents - by type" xr:uid="{830B181B-471E-4FC6-8FE2-E7065B299936}"/>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A7A2-37FD-4DE0-B524-ACDAF003558D}">
  <sheetPr codeName="Sheet10">
    <tabColor rgb="FF12436D"/>
  </sheetPr>
  <dimension ref="A1:F42"/>
  <sheetViews>
    <sheetView zoomScaleNormal="100" workbookViewId="0"/>
  </sheetViews>
  <sheetFormatPr defaultColWidth="9.25" defaultRowHeight="12.4"/>
  <cols>
    <col min="1" max="1" width="2.375" style="2" customWidth="1"/>
    <col min="2" max="2" width="28.75" style="2" customWidth="1"/>
    <col min="3" max="3" width="21.25" style="2" customWidth="1"/>
    <col min="4" max="4" width="24.625" style="2" customWidth="1"/>
    <col min="5" max="5" width="13.375" style="2" customWidth="1"/>
    <col min="6" max="6" width="15.25" style="2" customWidth="1"/>
    <col min="7" max="9" width="11.25" style="2" customWidth="1"/>
    <col min="10" max="16384" width="9.25" style="2"/>
  </cols>
  <sheetData>
    <row r="1" spans="1:5" ht="57" customHeight="1"/>
    <row r="2" spans="1:5">
      <c r="A2" s="1"/>
    </row>
    <row r="3" spans="1:5" ht="23.25">
      <c r="B3" s="20" t="s">
        <v>10</v>
      </c>
    </row>
    <row r="5" spans="1:5" ht="18">
      <c r="B5" s="19" t="s">
        <v>340</v>
      </c>
      <c r="E5" s="3"/>
    </row>
    <row r="7" spans="1:5" ht="13.5" customHeight="1">
      <c r="B7" s="24" t="s">
        <v>341</v>
      </c>
      <c r="E7" s="5"/>
    </row>
    <row r="8" spans="1:5" ht="15.75">
      <c r="B8" s="24" t="s">
        <v>342</v>
      </c>
      <c r="E8" s="5"/>
    </row>
    <row r="9" spans="1:5" ht="15.75">
      <c r="B9" s="24" t="s">
        <v>343</v>
      </c>
    </row>
    <row r="10" spans="1:5" ht="15.75">
      <c r="B10" s="24"/>
    </row>
    <row r="11" spans="1:5" ht="15.75">
      <c r="B11" s="18" t="s">
        <v>43</v>
      </c>
    </row>
    <row r="37" spans="2:6" ht="31.5">
      <c r="B37" s="33" t="s">
        <v>45</v>
      </c>
      <c r="C37" s="28" t="s">
        <v>344</v>
      </c>
      <c r="D37" s="28" t="s">
        <v>345</v>
      </c>
      <c r="E37" s="115" t="s">
        <v>329</v>
      </c>
      <c r="F37" s="28" t="s">
        <v>330</v>
      </c>
    </row>
    <row r="38" spans="2:6" ht="15.75">
      <c r="B38" s="34" t="s">
        <v>81</v>
      </c>
      <c r="C38" s="35">
        <f>SUM(D38:F38)</f>
        <v>99.135999999999996</v>
      </c>
      <c r="D38" s="44">
        <v>0.13600000000000001</v>
      </c>
      <c r="E38" s="116">
        <v>25</v>
      </c>
      <c r="F38" s="36">
        <v>74</v>
      </c>
    </row>
    <row r="39" spans="2:6" ht="15.75">
      <c r="B39" s="26" t="s">
        <v>64</v>
      </c>
      <c r="C39" s="35">
        <f>SUM(D39:F39)</f>
        <v>57.079000000000001</v>
      </c>
      <c r="D39" s="45">
        <v>7.9000000000000001E-2</v>
      </c>
      <c r="E39" s="117">
        <v>19</v>
      </c>
      <c r="F39" s="37">
        <v>38</v>
      </c>
    </row>
    <row r="40" spans="2:6" ht="15.75">
      <c r="B40" s="26" t="s">
        <v>83</v>
      </c>
      <c r="C40" s="35">
        <f>SUM(D40:F40)</f>
        <v>50.069000000000003</v>
      </c>
      <c r="D40" s="45">
        <v>6.9000000000000006E-2</v>
      </c>
      <c r="E40" s="117">
        <v>20</v>
      </c>
      <c r="F40" s="37">
        <v>30</v>
      </c>
    </row>
    <row r="41" spans="2:6" ht="15.75">
      <c r="B41" s="26" t="s">
        <v>75</v>
      </c>
      <c r="C41" s="35">
        <f>SUM(D41:F41)</f>
        <v>41.055999999999997</v>
      </c>
      <c r="D41" s="45">
        <v>5.6000000000000001E-2</v>
      </c>
      <c r="E41" s="117">
        <v>11</v>
      </c>
      <c r="F41" s="37">
        <v>30</v>
      </c>
    </row>
    <row r="42" spans="2:6" ht="15.75">
      <c r="B42" s="26" t="s">
        <v>84</v>
      </c>
      <c r="C42" s="35">
        <f>SUM(D42:F42)</f>
        <v>39.054000000000002</v>
      </c>
      <c r="D42" s="45">
        <v>5.3999999999999999E-2</v>
      </c>
      <c r="E42" s="117">
        <v>13</v>
      </c>
      <c r="F42" s="37">
        <v>26</v>
      </c>
    </row>
  </sheetData>
  <hyperlinks>
    <hyperlink ref="B11" location="Information!A1" display="Return to Information tab" xr:uid="{D96A6216-4AD3-487C-B8A9-8D2F27A5FC69}"/>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7111-5C03-44B6-BFBB-7D42B520119B}">
  <sheetPr codeName="Sheet11">
    <tabColor rgb="FF28A197"/>
  </sheetPr>
  <dimension ref="A1:E40"/>
  <sheetViews>
    <sheetView zoomScaleNormal="100" workbookViewId="0"/>
  </sheetViews>
  <sheetFormatPr defaultColWidth="9.25" defaultRowHeight="12.4"/>
  <cols>
    <col min="1" max="1" width="2.375" style="2" customWidth="1"/>
    <col min="2" max="2" width="15.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19</v>
      </c>
      <c r="E5" s="3"/>
    </row>
    <row r="6" spans="1:5" ht="15.75">
      <c r="B6" s="22"/>
    </row>
    <row r="7" spans="1:5" ht="13.5" customHeight="1">
      <c r="B7" s="24" t="s">
        <v>346</v>
      </c>
      <c r="E7" s="5"/>
    </row>
    <row r="8" spans="1:5" ht="15.75">
      <c r="B8" s="24" t="s">
        <v>347</v>
      </c>
      <c r="E8" s="5"/>
    </row>
    <row r="9" spans="1:5">
      <c r="B9" s="5"/>
    </row>
    <row r="10" spans="1:5" ht="15.75">
      <c r="B10" s="18" t="s">
        <v>43</v>
      </c>
      <c r="C10" s="22"/>
    </row>
    <row r="11" spans="1:5" ht="15.75">
      <c r="B11" s="24"/>
      <c r="C11" s="22"/>
    </row>
    <row r="37" spans="2:5" ht="15.75">
      <c r="B37" s="33" t="s">
        <v>348</v>
      </c>
      <c r="C37" s="28" t="s">
        <v>349</v>
      </c>
      <c r="D37" s="28" t="s">
        <v>350</v>
      </c>
      <c r="E37" s="22"/>
    </row>
    <row r="38" spans="2:5" ht="15.75">
      <c r="B38" s="34" t="s">
        <v>62</v>
      </c>
      <c r="C38" s="29">
        <v>164</v>
      </c>
      <c r="D38" s="29">
        <v>193</v>
      </c>
      <c r="E38" s="22"/>
    </row>
    <row r="39" spans="2:5" ht="15.75">
      <c r="B39" s="38" t="s">
        <v>79</v>
      </c>
      <c r="C39" s="39">
        <v>92</v>
      </c>
      <c r="D39" s="39">
        <v>52</v>
      </c>
      <c r="E39" s="22"/>
    </row>
    <row r="40" spans="2:5" ht="15.75">
      <c r="B40" s="40" t="s">
        <v>305</v>
      </c>
      <c r="C40" s="31">
        <f>SUM(C38:C39)</f>
        <v>256</v>
      </c>
      <c r="D40" s="31">
        <f>SUM(D38:D39)</f>
        <v>245</v>
      </c>
      <c r="E40" s="22"/>
    </row>
  </sheetData>
  <hyperlinks>
    <hyperlink ref="B10" location="Information!A1" display="Return to Information tab" xr:uid="{F99A87CB-E6AF-41FB-B009-F74BD2B270EE}"/>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597B3-9127-45C6-B234-75409B1FFB3D}">
  <sheetPr codeName="Sheet13">
    <tabColor rgb="FF28A197"/>
  </sheetPr>
  <dimension ref="A1:E47"/>
  <sheetViews>
    <sheetView zoomScaleNormal="100" workbookViewId="0"/>
  </sheetViews>
  <sheetFormatPr defaultColWidth="9.25" defaultRowHeight="12.4"/>
  <cols>
    <col min="1" max="1" width="2.375" style="2" customWidth="1"/>
    <col min="2" max="2" width="19.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20</v>
      </c>
      <c r="E5" s="3"/>
    </row>
    <row r="6" spans="1:5" ht="15.75">
      <c r="B6" s="22"/>
    </row>
    <row r="7" spans="1:5" ht="13.5" customHeight="1">
      <c r="B7" s="24" t="s">
        <v>351</v>
      </c>
      <c r="E7" s="5"/>
    </row>
    <row r="8" spans="1:5" ht="15.75">
      <c r="B8" s="24" t="s">
        <v>352</v>
      </c>
      <c r="E8" s="5"/>
    </row>
    <row r="9" spans="1:5" ht="15.75">
      <c r="B9" s="24" t="s">
        <v>353</v>
      </c>
      <c r="E9" s="5"/>
    </row>
    <row r="10" spans="1:5" ht="15.75">
      <c r="B10" s="22"/>
    </row>
    <row r="11" spans="1:5" ht="15.75">
      <c r="B11" s="18" t="s">
        <v>43</v>
      </c>
    </row>
    <row r="12" spans="1:5" ht="15.75">
      <c r="B12" s="24"/>
    </row>
    <row r="36" spans="2:5" ht="15.75">
      <c r="B36" s="22"/>
      <c r="C36" s="22"/>
      <c r="D36" s="22"/>
      <c r="E36" s="22"/>
    </row>
    <row r="37" spans="2:5" ht="15.75">
      <c r="B37" s="22"/>
      <c r="C37" s="22"/>
      <c r="D37" s="22"/>
      <c r="E37" s="22"/>
    </row>
    <row r="38" spans="2:5" ht="15.75">
      <c r="B38" s="33" t="s">
        <v>47</v>
      </c>
      <c r="C38" s="28" t="s">
        <v>349</v>
      </c>
      <c r="D38" s="28" t="s">
        <v>350</v>
      </c>
      <c r="E38" s="22"/>
    </row>
    <row r="39" spans="2:5" ht="15.75">
      <c r="B39" s="34" t="s">
        <v>58</v>
      </c>
      <c r="C39" s="29">
        <v>171</v>
      </c>
      <c r="D39" s="29">
        <v>182</v>
      </c>
      <c r="E39" s="22"/>
    </row>
    <row r="40" spans="2:5" ht="15.75">
      <c r="B40" s="26" t="s">
        <v>97</v>
      </c>
      <c r="C40" s="27">
        <v>29</v>
      </c>
      <c r="D40" s="27">
        <v>18</v>
      </c>
      <c r="E40" s="22"/>
    </row>
    <row r="41" spans="2:5" ht="15.75">
      <c r="B41" s="26" t="s">
        <v>276</v>
      </c>
      <c r="C41" s="27">
        <v>0</v>
      </c>
      <c r="D41" s="27">
        <v>2</v>
      </c>
      <c r="E41" s="22"/>
    </row>
    <row r="42" spans="2:5" ht="15.75">
      <c r="B42" s="26" t="s">
        <v>182</v>
      </c>
      <c r="C42" s="27">
        <v>17</v>
      </c>
      <c r="D42" s="27">
        <v>10</v>
      </c>
      <c r="E42" s="22"/>
    </row>
    <row r="43" spans="2:5" ht="15.75">
      <c r="B43" s="26" t="s">
        <v>91</v>
      </c>
      <c r="C43" s="27">
        <v>21</v>
      </c>
      <c r="D43" s="27">
        <v>18</v>
      </c>
      <c r="E43" s="22"/>
    </row>
    <row r="44" spans="2:5" ht="15.75">
      <c r="B44" s="26" t="s">
        <v>172</v>
      </c>
      <c r="C44" s="27">
        <v>1</v>
      </c>
      <c r="D44" s="27">
        <v>15</v>
      </c>
      <c r="E44" s="22"/>
    </row>
    <row r="45" spans="2:5" ht="15.75">
      <c r="B45" s="38" t="s">
        <v>336</v>
      </c>
      <c r="C45" s="39">
        <v>5</v>
      </c>
      <c r="D45" s="39">
        <v>0</v>
      </c>
      <c r="E45" s="22"/>
    </row>
    <row r="46" spans="2:5" ht="15.75">
      <c r="B46" s="38" t="s">
        <v>337</v>
      </c>
      <c r="C46" s="39">
        <v>12</v>
      </c>
      <c r="D46" s="39">
        <v>0</v>
      </c>
      <c r="E46" s="22"/>
    </row>
    <row r="47" spans="2:5" ht="15.75">
      <c r="B47" s="40" t="s">
        <v>305</v>
      </c>
      <c r="C47" s="31">
        <f>SUM(C39:C46)</f>
        <v>256</v>
      </c>
      <c r="D47" s="31">
        <f>SUM(D39:D46)</f>
        <v>245</v>
      </c>
      <c r="E47" s="22"/>
    </row>
  </sheetData>
  <hyperlinks>
    <hyperlink ref="B11" location="Information!A1" display="Return to Information tab" xr:uid="{7E2C73AD-718B-4334-89DD-40E51B4B93B3}"/>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3980D-6C25-462B-BD28-9185ED7AD0E5}">
  <sheetPr codeName="Sheet14">
    <tabColor rgb="FF28A197"/>
  </sheetPr>
  <dimension ref="A1:F45"/>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21</v>
      </c>
      <c r="E5" s="3"/>
    </row>
    <row r="6" spans="1:5" ht="13.15">
      <c r="B6" s="21"/>
    </row>
    <row r="7" spans="1:5" ht="13.5" customHeight="1">
      <c r="B7" s="24" t="s">
        <v>354</v>
      </c>
      <c r="E7" s="5"/>
    </row>
    <row r="8" spans="1:5" ht="15.75">
      <c r="B8" s="24" t="s">
        <v>355</v>
      </c>
      <c r="E8" s="5"/>
    </row>
    <row r="9" spans="1:5" ht="15.75">
      <c r="B9" s="17" t="s">
        <v>356</v>
      </c>
    </row>
    <row r="10" spans="1:5" ht="15.75">
      <c r="B10" s="17" t="s">
        <v>357</v>
      </c>
    </row>
    <row r="11" spans="1:5" ht="15.75">
      <c r="B11" s="22"/>
    </row>
    <row r="12" spans="1:5" ht="15.75">
      <c r="B12" s="18" t="s">
        <v>358</v>
      </c>
    </row>
    <row r="13" spans="1:5" ht="15.75">
      <c r="B13" s="18" t="s">
        <v>43</v>
      </c>
    </row>
    <row r="36" spans="2:6" ht="15.75">
      <c r="F36" s="22"/>
    </row>
    <row r="37" spans="2:6" ht="15.75">
      <c r="B37" s="42" t="s">
        <v>45</v>
      </c>
      <c r="C37" s="43" t="s">
        <v>62</v>
      </c>
      <c r="D37" s="43" t="s">
        <v>79</v>
      </c>
      <c r="E37" s="43" t="s">
        <v>305</v>
      </c>
      <c r="F37" s="22"/>
    </row>
    <row r="38" spans="2:6" ht="15.75">
      <c r="B38" s="26" t="s">
        <v>120</v>
      </c>
      <c r="C38" s="27">
        <v>6</v>
      </c>
      <c r="D38" s="27">
        <v>0</v>
      </c>
      <c r="E38" s="31">
        <f t="shared" ref="E38:E44" si="0">SUM(C38:D38)</f>
        <v>6</v>
      </c>
      <c r="F38" s="22"/>
    </row>
    <row r="39" spans="2:6" ht="15.75">
      <c r="B39" s="26" t="s">
        <v>64</v>
      </c>
      <c r="C39" s="27">
        <v>5</v>
      </c>
      <c r="D39" s="27">
        <v>0</v>
      </c>
      <c r="E39" s="31">
        <f t="shared" si="0"/>
        <v>5</v>
      </c>
      <c r="F39" s="22"/>
    </row>
    <row r="40" spans="2:6" ht="15.75">
      <c r="B40" s="26" t="s">
        <v>69</v>
      </c>
      <c r="C40" s="27">
        <v>4</v>
      </c>
      <c r="D40" s="27">
        <v>0</v>
      </c>
      <c r="E40" s="31">
        <f t="shared" si="0"/>
        <v>4</v>
      </c>
      <c r="F40" s="22"/>
    </row>
    <row r="41" spans="2:6" ht="15.75">
      <c r="B41" s="26" t="s">
        <v>77</v>
      </c>
      <c r="C41" s="27">
        <v>4</v>
      </c>
      <c r="D41" s="27">
        <v>0</v>
      </c>
      <c r="E41" s="31">
        <f t="shared" si="0"/>
        <v>4</v>
      </c>
      <c r="F41" s="22"/>
    </row>
    <row r="42" spans="2:6" ht="15.75">
      <c r="B42" s="26" t="s">
        <v>81</v>
      </c>
      <c r="C42" s="27">
        <v>4</v>
      </c>
      <c r="D42" s="27">
        <v>0</v>
      </c>
      <c r="E42" s="31">
        <f t="shared" si="0"/>
        <v>4</v>
      </c>
      <c r="F42" s="22"/>
    </row>
    <row r="43" spans="2:6" ht="15.75">
      <c r="B43" s="26" t="s">
        <v>171</v>
      </c>
      <c r="C43" s="27">
        <v>4</v>
      </c>
      <c r="D43" s="27">
        <v>0</v>
      </c>
      <c r="E43" s="31">
        <f t="shared" si="0"/>
        <v>4</v>
      </c>
      <c r="F43" s="22"/>
    </row>
    <row r="44" spans="2:6" ht="15.75">
      <c r="B44" s="38" t="s">
        <v>237</v>
      </c>
      <c r="C44" s="39">
        <v>4</v>
      </c>
      <c r="D44" s="27">
        <v>0</v>
      </c>
      <c r="E44" s="50">
        <f t="shared" si="0"/>
        <v>4</v>
      </c>
      <c r="F44" s="22"/>
    </row>
    <row r="45" spans="2:6" ht="15.75">
      <c r="B45" s="40" t="s">
        <v>305</v>
      </c>
      <c r="C45" s="31">
        <f>SUM(C38:C44)</f>
        <v>31</v>
      </c>
      <c r="D45" s="31">
        <f>SUM(D38:D44)</f>
        <v>0</v>
      </c>
      <c r="E45" s="31">
        <f>SUM(E38:E44)</f>
        <v>31</v>
      </c>
    </row>
  </sheetData>
  <hyperlinks>
    <hyperlink ref="B13" location="Information!A1" display="Return to Information tab" xr:uid="{A05518F5-D9C0-4D18-BD7D-9AD8A35837B0}"/>
    <hyperlink ref="B12" location="'Fig A4.3'!A1" display="Link to figure A4.3" xr:uid="{DD5A8748-4F50-44F0-AAE1-4A2FDCBFCDCC}"/>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DAA2F-92E9-4864-9FFB-58E3630DD25C}">
  <sheetPr codeName="Sheet15">
    <tabColor rgb="FF28A197"/>
  </sheetPr>
  <dimension ref="A1:E36"/>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22</v>
      </c>
      <c r="E5" s="3"/>
    </row>
    <row r="6" spans="1:5" ht="13.15">
      <c r="B6" s="21"/>
    </row>
    <row r="7" spans="1:5" ht="13.5" customHeight="1">
      <c r="B7" s="24" t="s">
        <v>359</v>
      </c>
      <c r="E7" s="5"/>
    </row>
    <row r="8" spans="1:5" ht="15.75">
      <c r="B8" s="24" t="s">
        <v>360</v>
      </c>
      <c r="E8" s="5"/>
    </row>
    <row r="9" spans="1:5" ht="15.75">
      <c r="B9" s="24"/>
    </row>
    <row r="10" spans="1:5" ht="15.75">
      <c r="B10" s="18" t="s">
        <v>43</v>
      </c>
    </row>
    <row r="11" spans="1:5">
      <c r="B11" s="5"/>
    </row>
    <row r="30" spans="2:4" ht="31.9" thickBot="1">
      <c r="B30" s="33" t="s">
        <v>47</v>
      </c>
      <c r="C30" s="28" t="s">
        <v>298</v>
      </c>
      <c r="D30" s="28" t="s">
        <v>361</v>
      </c>
    </row>
    <row r="31" spans="2:4" ht="15.75">
      <c r="B31" s="34" t="s">
        <v>58</v>
      </c>
      <c r="C31" s="29">
        <v>52</v>
      </c>
      <c r="D31" s="44">
        <f>C31/$C$36</f>
        <v>0.71232876712328763</v>
      </c>
    </row>
    <row r="32" spans="2:4" ht="15.75">
      <c r="B32" s="26" t="s">
        <v>172</v>
      </c>
      <c r="C32" s="27">
        <v>10</v>
      </c>
      <c r="D32" s="45">
        <f>C32/$C$36</f>
        <v>0.13698630136986301</v>
      </c>
    </row>
    <row r="33" spans="2:4" ht="15.75">
      <c r="B33" s="26" t="s">
        <v>182</v>
      </c>
      <c r="C33" s="27">
        <v>8</v>
      </c>
      <c r="D33" s="45">
        <f>C33/$C$36</f>
        <v>0.1095890410958904</v>
      </c>
    </row>
    <row r="34" spans="2:4" ht="15.75">
      <c r="B34" s="26" t="s">
        <v>97</v>
      </c>
      <c r="C34" s="27">
        <v>2</v>
      </c>
      <c r="D34" s="45">
        <f>C34/$C$36</f>
        <v>2.7397260273972601E-2</v>
      </c>
    </row>
    <row r="35" spans="2:4" ht="15.75">
      <c r="B35" s="38" t="s">
        <v>276</v>
      </c>
      <c r="C35" s="39">
        <v>1</v>
      </c>
      <c r="D35" s="46">
        <f>C35/$C$36</f>
        <v>1.3698630136986301E-2</v>
      </c>
    </row>
    <row r="36" spans="2:4" ht="15.75">
      <c r="B36" s="40" t="s">
        <v>305</v>
      </c>
      <c r="C36" s="31">
        <f>SUM(C31:C35)</f>
        <v>73</v>
      </c>
      <c r="D36" s="47"/>
    </row>
  </sheetData>
  <hyperlinks>
    <hyperlink ref="B10" location="Information!A1" display="Return to Information tab" xr:uid="{E114E1BC-83F8-44C3-81D7-790822BF16F0}"/>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DA5C9-0EE8-4B3F-8A6A-17EE04166444}">
  <sheetPr codeName="Sheet17">
    <tabColor rgb="FF28A197"/>
  </sheetPr>
  <dimension ref="A1:E34"/>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3.15">
      <c r="B4" s="21"/>
    </row>
    <row r="5" spans="1:5" ht="18">
      <c r="B5" s="19" t="s">
        <v>23</v>
      </c>
      <c r="E5" s="3"/>
    </row>
    <row r="6" spans="1:5" ht="13.15">
      <c r="B6" s="21"/>
    </row>
    <row r="7" spans="1:5" ht="13.5" customHeight="1">
      <c r="B7" s="24" t="s">
        <v>362</v>
      </c>
      <c r="E7" s="5"/>
    </row>
    <row r="8" spans="1:5" ht="15.75">
      <c r="B8" s="48" t="s">
        <v>363</v>
      </c>
      <c r="E8" s="5"/>
    </row>
    <row r="9" spans="1:5" ht="15.75">
      <c r="B9" s="24"/>
    </row>
    <row r="10" spans="1:5" ht="15.75">
      <c r="B10" s="18" t="s">
        <v>43</v>
      </c>
    </row>
    <row r="11" spans="1:5">
      <c r="B11" s="5"/>
    </row>
    <row r="12" spans="1:5">
      <c r="B12" s="5"/>
    </row>
    <row r="30" spans="2:4" ht="15.75">
      <c r="B30" s="33" t="s">
        <v>348</v>
      </c>
      <c r="C30" s="28" t="s">
        <v>364</v>
      </c>
      <c r="D30" s="28" t="s">
        <v>361</v>
      </c>
    </row>
    <row r="31" spans="2:4" ht="15.75">
      <c r="B31" s="34" t="s">
        <v>179</v>
      </c>
      <c r="C31" s="29">
        <v>58</v>
      </c>
      <c r="D31" s="44">
        <f>C31/$C$34</f>
        <v>0.79452054794520544</v>
      </c>
    </row>
    <row r="32" spans="2:4" ht="15.75">
      <c r="B32" s="26" t="s">
        <v>173</v>
      </c>
      <c r="C32" s="27">
        <v>9</v>
      </c>
      <c r="D32" s="45">
        <f>C32/$C$34</f>
        <v>0.12328767123287671</v>
      </c>
    </row>
    <row r="33" spans="2:4" ht="15.75">
      <c r="B33" s="26" t="s">
        <v>365</v>
      </c>
      <c r="C33" s="27">
        <v>6</v>
      </c>
      <c r="D33" s="45">
        <f>C33/$C$34</f>
        <v>8.2191780821917804E-2</v>
      </c>
    </row>
    <row r="34" spans="2:4" ht="15.75">
      <c r="B34" s="32" t="s">
        <v>305</v>
      </c>
      <c r="C34" s="30">
        <f>SUM(C31:C33)</f>
        <v>73</v>
      </c>
      <c r="D34" s="47"/>
    </row>
  </sheetData>
  <hyperlinks>
    <hyperlink ref="B10" location="Information!A1" display="Return to Information tab" xr:uid="{67A7EDA6-68C4-4F24-8CEB-0EBB0D5E7722}"/>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1BDCD-D407-4CA7-9802-7792F3AAF0A1}">
  <sheetPr codeName="Sheet18">
    <tabColor rgb="FF28A197"/>
  </sheetPr>
  <dimension ref="A1:E50"/>
  <sheetViews>
    <sheetView zoomScaleNormal="100" workbookViewId="0"/>
  </sheetViews>
  <sheetFormatPr defaultColWidth="9.25" defaultRowHeight="12.4"/>
  <cols>
    <col min="1" max="1" width="2.375" style="2" customWidth="1"/>
    <col min="2" max="2" width="28.8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24</v>
      </c>
      <c r="E5" s="3"/>
    </row>
    <row r="6" spans="1:5" ht="15.75">
      <c r="B6" s="22"/>
    </row>
    <row r="7" spans="1:5" ht="13.5" customHeight="1">
      <c r="B7" s="24" t="s">
        <v>366</v>
      </c>
      <c r="E7" s="5"/>
    </row>
    <row r="8" spans="1:5" ht="15.75">
      <c r="B8" s="24" t="s">
        <v>367</v>
      </c>
      <c r="E8" s="5"/>
    </row>
    <row r="9" spans="1:5" ht="15.75">
      <c r="B9" s="48" t="s">
        <v>368</v>
      </c>
    </row>
    <row r="10" spans="1:5" ht="15.75">
      <c r="B10" s="17" t="s">
        <v>369</v>
      </c>
    </row>
    <row r="11" spans="1:5" ht="15.75">
      <c r="B11" s="24" t="s">
        <v>370</v>
      </c>
    </row>
    <row r="12" spans="1:5" ht="15.75">
      <c r="B12" s="24"/>
    </row>
    <row r="13" spans="1:5" ht="15.75">
      <c r="B13" s="18" t="s">
        <v>371</v>
      </c>
    </row>
    <row r="14" spans="1:5" ht="15.75">
      <c r="B14" s="18" t="s">
        <v>43</v>
      </c>
    </row>
    <row r="15" spans="1:5">
      <c r="B15" s="5"/>
    </row>
    <row r="40" spans="2:5" ht="31.9" thickBot="1">
      <c r="B40" s="33" t="s">
        <v>45</v>
      </c>
      <c r="C40" s="28" t="s">
        <v>372</v>
      </c>
      <c r="D40" s="28" t="s">
        <v>54</v>
      </c>
      <c r="E40" s="22"/>
    </row>
    <row r="41" spans="2:5" ht="15.75">
      <c r="B41" s="34" t="s">
        <v>83</v>
      </c>
      <c r="C41" s="29">
        <v>14</v>
      </c>
      <c r="D41" s="27">
        <v>46</v>
      </c>
      <c r="E41" s="22"/>
    </row>
    <row r="42" spans="2:5" ht="15.75">
      <c r="B42" s="26" t="s">
        <v>64</v>
      </c>
      <c r="C42" s="27">
        <v>12</v>
      </c>
      <c r="D42" s="27">
        <v>34</v>
      </c>
      <c r="E42" s="22"/>
    </row>
    <row r="43" spans="2:5" ht="15.75">
      <c r="B43" s="26" t="s">
        <v>304</v>
      </c>
      <c r="C43" s="27">
        <v>12</v>
      </c>
      <c r="D43" s="27">
        <v>32</v>
      </c>
      <c r="E43" s="22"/>
    </row>
    <row r="44" spans="2:5" ht="15.75">
      <c r="B44" s="26" t="s">
        <v>81</v>
      </c>
      <c r="C44" s="27">
        <v>12</v>
      </c>
      <c r="D44" s="27">
        <v>82</v>
      </c>
      <c r="E44" s="22"/>
    </row>
    <row r="45" spans="2:5" ht="15.75">
      <c r="B45" s="26" t="s">
        <v>84</v>
      </c>
      <c r="C45" s="27">
        <v>12</v>
      </c>
      <c r="D45" s="27">
        <v>42</v>
      </c>
      <c r="E45" s="22"/>
    </row>
    <row r="46" spans="2:5" ht="15.75">
      <c r="B46" s="26" t="s">
        <v>73</v>
      </c>
      <c r="C46" s="27">
        <v>10</v>
      </c>
      <c r="D46" s="27">
        <v>48</v>
      </c>
      <c r="E46" s="22"/>
    </row>
    <row r="47" spans="2:5" ht="15.75">
      <c r="B47" s="26" t="s">
        <v>75</v>
      </c>
      <c r="C47" s="27">
        <v>10</v>
      </c>
      <c r="D47" s="27">
        <v>38</v>
      </c>
      <c r="E47" s="22"/>
    </row>
    <row r="48" spans="2:5" ht="15.75">
      <c r="B48" s="26" t="s">
        <v>76</v>
      </c>
      <c r="C48" s="27">
        <v>8</v>
      </c>
      <c r="D48" s="27">
        <v>11</v>
      </c>
      <c r="E48" s="22"/>
    </row>
    <row r="49" spans="2:5" ht="15.75">
      <c r="B49" s="26" t="s">
        <v>150</v>
      </c>
      <c r="C49" s="27">
        <v>4</v>
      </c>
      <c r="D49" s="27">
        <v>30</v>
      </c>
      <c r="E49" s="22"/>
    </row>
    <row r="50" spans="2:5" ht="15.75">
      <c r="B50" s="40" t="s">
        <v>305</v>
      </c>
      <c r="C50" s="31">
        <f>SUM(C41:C49)</f>
        <v>94</v>
      </c>
      <c r="D50" s="31">
        <f>SUM(D41:D49)</f>
        <v>363</v>
      </c>
      <c r="E50" s="22"/>
    </row>
  </sheetData>
  <hyperlinks>
    <hyperlink ref="B14" location="Information!A1" display="Return to Information tab" xr:uid="{DEB4F14A-9D28-4FC5-AFE4-A58CF2D56F0B}"/>
    <hyperlink ref="B13" location="'Fig A4.6'!A1" display="Link to figure A4.6" xr:uid="{C2E1DBCB-AB69-473B-BBEE-7C1145F85EAA}"/>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2F171-5E07-4125-B94D-A39C62448CCC}">
  <sheetPr codeName="Sheet19">
    <tabColor rgb="FF28A197"/>
  </sheetPr>
  <dimension ref="A1:E48"/>
  <sheetViews>
    <sheetView zoomScaleNormal="100" workbookViewId="0"/>
  </sheetViews>
  <sheetFormatPr defaultColWidth="9.25" defaultRowHeight="12.4"/>
  <cols>
    <col min="1" max="1" width="2.375" style="2" customWidth="1"/>
    <col min="2" max="2" width="28.3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25</v>
      </c>
      <c r="E5" s="3"/>
    </row>
    <row r="6" spans="1:5" ht="15.75">
      <c r="B6" s="22"/>
    </row>
    <row r="7" spans="1:5" ht="13.5" customHeight="1">
      <c r="B7" s="24" t="s">
        <v>373</v>
      </c>
      <c r="E7" s="5"/>
    </row>
    <row r="8" spans="1:5" ht="15.75">
      <c r="B8" s="24" t="s">
        <v>374</v>
      </c>
      <c r="E8" s="5"/>
    </row>
    <row r="9" spans="1:5" ht="15.75">
      <c r="B9" s="24" t="s">
        <v>375</v>
      </c>
    </row>
    <row r="10" spans="1:5" ht="15.75">
      <c r="B10" s="17" t="s">
        <v>376</v>
      </c>
    </row>
    <row r="11" spans="1:5" ht="15.75">
      <c r="B11" s="22"/>
    </row>
    <row r="12" spans="1:5" ht="15.75">
      <c r="B12" s="18" t="s">
        <v>377</v>
      </c>
    </row>
    <row r="13" spans="1:5" ht="15.75">
      <c r="B13" s="18" t="s">
        <v>43</v>
      </c>
    </row>
    <row r="39" spans="2:4" ht="31.9" thickBot="1">
      <c r="B39" s="33" t="s">
        <v>45</v>
      </c>
      <c r="C39" s="28" t="s">
        <v>378</v>
      </c>
      <c r="D39" s="28" t="s">
        <v>54</v>
      </c>
    </row>
    <row r="40" spans="2:4" ht="15.75">
      <c r="B40" s="34" t="s">
        <v>81</v>
      </c>
      <c r="C40" s="29">
        <v>9</v>
      </c>
      <c r="D40" s="29">
        <v>19</v>
      </c>
    </row>
    <row r="41" spans="2:4" ht="15.75">
      <c r="B41" s="26" t="s">
        <v>83</v>
      </c>
      <c r="C41" s="27">
        <v>6</v>
      </c>
      <c r="D41" s="27">
        <v>12</v>
      </c>
    </row>
    <row r="42" spans="2:4" ht="15.75">
      <c r="B42" s="26" t="s">
        <v>64</v>
      </c>
      <c r="C42" s="27">
        <v>2</v>
      </c>
      <c r="D42" s="27">
        <v>2</v>
      </c>
    </row>
    <row r="43" spans="2:4" ht="15.75">
      <c r="B43" s="26" t="s">
        <v>71</v>
      </c>
      <c r="C43" s="27">
        <v>1</v>
      </c>
      <c r="D43" s="27">
        <v>2</v>
      </c>
    </row>
    <row r="44" spans="2:4" ht="15.75">
      <c r="B44" s="26" t="s">
        <v>77</v>
      </c>
      <c r="C44" s="27">
        <v>1</v>
      </c>
      <c r="D44" s="27">
        <v>6</v>
      </c>
    </row>
    <row r="45" spans="2:4" ht="15.75">
      <c r="B45" s="26" t="s">
        <v>171</v>
      </c>
      <c r="C45" s="27">
        <v>1</v>
      </c>
      <c r="D45" s="27">
        <v>1</v>
      </c>
    </row>
    <row r="46" spans="2:4" ht="15.75">
      <c r="B46" s="38" t="s">
        <v>84</v>
      </c>
      <c r="C46" s="39">
        <v>1</v>
      </c>
      <c r="D46" s="27">
        <v>1</v>
      </c>
    </row>
    <row r="47" spans="2:4" ht="15.75">
      <c r="B47" s="40" t="s">
        <v>305</v>
      </c>
      <c r="C47" s="31">
        <f>SUM(C40:C46)</f>
        <v>21</v>
      </c>
      <c r="D47" s="31">
        <f>SUM(D40:D46)</f>
        <v>43</v>
      </c>
    </row>
    <row r="48" spans="2:4">
      <c r="D48" s="49"/>
    </row>
  </sheetData>
  <hyperlinks>
    <hyperlink ref="B13" location="Information!A1" display="Return to Information tab" xr:uid="{E336F2FE-6919-49B3-BB2E-0712178754E4}"/>
    <hyperlink ref="B12" location="'Fig A4.7'!A1" display="Link to figure A4.7" xr:uid="{10F54026-26A2-4C3D-B6B7-EEA14DED2233}"/>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1CD02-7B8D-4DE4-8FB8-81FAF77203FD}">
  <sheetPr codeName="Sheet20">
    <tabColor rgb="FF28A197"/>
  </sheetPr>
  <dimension ref="A1:F48"/>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26</v>
      </c>
      <c r="E5" s="3"/>
    </row>
    <row r="6" spans="1:5" ht="15.75">
      <c r="B6" s="22"/>
    </row>
    <row r="7" spans="1:5" ht="13.5" customHeight="1">
      <c r="B7" s="24" t="s">
        <v>379</v>
      </c>
      <c r="E7" s="5"/>
    </row>
    <row r="8" spans="1:5" ht="15.75">
      <c r="B8" s="24" t="s">
        <v>380</v>
      </c>
      <c r="E8" s="5"/>
    </row>
    <row r="9" spans="1:5" ht="15.75">
      <c r="B9" s="17" t="s">
        <v>381</v>
      </c>
    </row>
    <row r="10" spans="1:5" ht="15.75">
      <c r="B10" s="22"/>
    </row>
    <row r="11" spans="1:5" ht="15.75">
      <c r="B11" s="18" t="s">
        <v>382</v>
      </c>
    </row>
    <row r="12" spans="1:5" ht="15.75">
      <c r="B12" s="18" t="s">
        <v>43</v>
      </c>
    </row>
    <row r="13" spans="1:5">
      <c r="B13" s="5"/>
    </row>
    <row r="14" spans="1:5">
      <c r="B14" s="5"/>
    </row>
    <row r="38" spans="2:6" ht="16.149999999999999" thickBot="1">
      <c r="B38" s="33" t="s">
        <v>45</v>
      </c>
      <c r="C38" s="28" t="s">
        <v>62</v>
      </c>
      <c r="D38" s="28" t="s">
        <v>79</v>
      </c>
      <c r="E38" s="28" t="s">
        <v>305</v>
      </c>
      <c r="F38" s="22"/>
    </row>
    <row r="39" spans="2:6" ht="15.75">
      <c r="B39" s="26" t="s">
        <v>163</v>
      </c>
      <c r="C39" s="27"/>
      <c r="D39" s="27">
        <v>3</v>
      </c>
      <c r="E39" s="31">
        <f t="shared" ref="E39:E47" si="0">SUM(C39:D39)</f>
        <v>3</v>
      </c>
      <c r="F39" s="22"/>
    </row>
    <row r="40" spans="2:6" ht="15.75">
      <c r="B40" s="26" t="s">
        <v>154</v>
      </c>
      <c r="C40" s="27">
        <v>1</v>
      </c>
      <c r="D40" s="27"/>
      <c r="E40" s="31">
        <f t="shared" si="0"/>
        <v>1</v>
      </c>
      <c r="F40" s="22"/>
    </row>
    <row r="41" spans="2:6" ht="15.75">
      <c r="B41" s="26" t="s">
        <v>157</v>
      </c>
      <c r="C41" s="27"/>
      <c r="D41" s="27">
        <v>1</v>
      </c>
      <c r="E41" s="31">
        <f t="shared" si="0"/>
        <v>1</v>
      </c>
      <c r="F41" s="22"/>
    </row>
    <row r="42" spans="2:6" ht="15.75">
      <c r="B42" s="26" t="s">
        <v>102</v>
      </c>
      <c r="C42" s="27">
        <v>1</v>
      </c>
      <c r="D42" s="27"/>
      <c r="E42" s="31">
        <f t="shared" si="0"/>
        <v>1</v>
      </c>
      <c r="F42" s="22"/>
    </row>
    <row r="43" spans="2:6" ht="15.75">
      <c r="B43" s="26" t="s">
        <v>161</v>
      </c>
      <c r="C43" s="27"/>
      <c r="D43" s="27">
        <v>1</v>
      </c>
      <c r="E43" s="31">
        <f t="shared" si="0"/>
        <v>1</v>
      </c>
      <c r="F43" s="22"/>
    </row>
    <row r="44" spans="2:6" ht="15.75">
      <c r="B44" s="26" t="s">
        <v>96</v>
      </c>
      <c r="C44" s="27">
        <v>1</v>
      </c>
      <c r="D44" s="27"/>
      <c r="E44" s="31">
        <f t="shared" si="0"/>
        <v>1</v>
      </c>
      <c r="F44" s="22"/>
    </row>
    <row r="45" spans="2:6" ht="15.75">
      <c r="B45" s="26" t="s">
        <v>124</v>
      </c>
      <c r="C45" s="27"/>
      <c r="D45" s="27">
        <v>1</v>
      </c>
      <c r="E45" s="31">
        <f t="shared" si="0"/>
        <v>1</v>
      </c>
      <c r="F45" s="22"/>
    </row>
    <row r="46" spans="2:6" ht="15.75">
      <c r="B46" s="38" t="s">
        <v>262</v>
      </c>
      <c r="C46" s="39">
        <v>1</v>
      </c>
      <c r="D46" s="39"/>
      <c r="E46" s="50">
        <f>SUM(C46:D46)</f>
        <v>1</v>
      </c>
      <c r="F46" s="22"/>
    </row>
    <row r="47" spans="2:6" ht="15.75">
      <c r="B47" s="38" t="s">
        <v>127</v>
      </c>
      <c r="C47" s="39">
        <v>1</v>
      </c>
      <c r="D47" s="39"/>
      <c r="E47" s="50">
        <f t="shared" si="0"/>
        <v>1</v>
      </c>
      <c r="F47" s="22"/>
    </row>
    <row r="48" spans="2:6" ht="15.75">
      <c r="B48" s="114" t="s">
        <v>305</v>
      </c>
      <c r="C48" s="31">
        <f>SUM(C39:C47)</f>
        <v>5</v>
      </c>
      <c r="D48" s="31">
        <f>SUM(D39:D47)</f>
        <v>6</v>
      </c>
      <c r="E48" s="31">
        <f>SUM(E39:E47)</f>
        <v>11</v>
      </c>
      <c r="F48" s="22"/>
    </row>
  </sheetData>
  <hyperlinks>
    <hyperlink ref="B12" location="Information!A1" display="Return to Information tab" xr:uid="{2BBBF72C-BF75-4481-A3E7-2AD771F9B938}"/>
    <hyperlink ref="B11" location="'Fig A4.8'!A1" display="Link to figure A4.8" xr:uid="{D72531A5-63A6-4F7A-B46C-E050730DAE2A}"/>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12E7-FEDE-4985-AD13-4825D690154D}">
  <sheetPr codeName="Sheet21">
    <tabColor rgb="FF28A197"/>
  </sheetPr>
  <dimension ref="A1:E33"/>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27</v>
      </c>
      <c r="E5" s="3"/>
    </row>
    <row r="6" spans="1:5" ht="15.75">
      <c r="B6" s="22"/>
    </row>
    <row r="7" spans="1:5" ht="13.5" customHeight="1">
      <c r="B7" s="24" t="s">
        <v>383</v>
      </c>
      <c r="E7" s="5"/>
    </row>
    <row r="8" spans="1:5" ht="15.75">
      <c r="B8" s="24" t="s">
        <v>384</v>
      </c>
      <c r="E8" s="5"/>
    </row>
    <row r="9" spans="1:5" ht="15.75">
      <c r="B9" s="24"/>
    </row>
    <row r="10" spans="1:5" ht="15.75">
      <c r="B10" s="18" t="s">
        <v>43</v>
      </c>
    </row>
    <row r="11" spans="1:5">
      <c r="B11" s="5"/>
    </row>
    <row r="12" spans="1:5">
      <c r="B12" s="5"/>
    </row>
    <row r="30" spans="2:4" ht="31.9" thickBot="1">
      <c r="B30" s="33" t="s">
        <v>47</v>
      </c>
      <c r="C30" s="28" t="s">
        <v>298</v>
      </c>
      <c r="D30" s="28" t="s">
        <v>361</v>
      </c>
    </row>
    <row r="31" spans="2:4" ht="15.75">
      <c r="B31" s="34" t="s">
        <v>97</v>
      </c>
      <c r="C31" s="29">
        <v>6</v>
      </c>
      <c r="D31" s="51">
        <f>C31/$C$33</f>
        <v>0.54545454545454541</v>
      </c>
    </row>
    <row r="32" spans="2:4" ht="15.75">
      <c r="B32" s="38" t="s">
        <v>58</v>
      </c>
      <c r="C32" s="39">
        <v>5</v>
      </c>
      <c r="D32" s="112">
        <f>C32/$C$33</f>
        <v>0.45454545454545453</v>
      </c>
    </row>
    <row r="33" spans="2:4" ht="15.75">
      <c r="B33" s="40" t="s">
        <v>305</v>
      </c>
      <c r="C33" s="31">
        <f>SUM(C31:C32)</f>
        <v>11</v>
      </c>
      <c r="D33" s="113"/>
    </row>
  </sheetData>
  <hyperlinks>
    <hyperlink ref="B10" location="Information!A1" display="Return to Information tab" xr:uid="{103D8034-F938-4E02-A40D-1F729F8D5617}"/>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0CDEE-6B7D-4974-927A-C7CDAA94F639}">
  <sheetPr codeName="Sheet2"/>
  <dimension ref="A1:N257"/>
  <sheetViews>
    <sheetView zoomScaleNormal="100" workbookViewId="0"/>
  </sheetViews>
  <sheetFormatPr defaultColWidth="9.25" defaultRowHeight="12.4"/>
  <cols>
    <col min="1" max="1" width="2.125" style="2" customWidth="1"/>
    <col min="2" max="2" width="9.125" style="2" customWidth="1"/>
    <col min="3" max="3" width="33.625" style="2" customWidth="1"/>
    <col min="4" max="4" width="17.25" style="1" customWidth="1"/>
    <col min="5" max="5" width="9.75" style="2" bestFit="1" customWidth="1"/>
    <col min="6" max="6" width="23.25" style="2" customWidth="1"/>
    <col min="7" max="7" width="34.875" style="2" customWidth="1"/>
    <col min="8" max="8" width="44.625" style="2" customWidth="1"/>
    <col min="9" max="9" width="10.625" style="2" bestFit="1" customWidth="1"/>
    <col min="10" max="10" width="26.125" style="2" bestFit="1" customWidth="1"/>
    <col min="11" max="11" width="17.125" style="1" bestFit="1" customWidth="1"/>
    <col min="12" max="12" width="14.125" style="1" bestFit="1" customWidth="1"/>
    <col min="13" max="13" width="255.625" style="2" customWidth="1"/>
    <col min="14" max="16384" width="9.25" style="2"/>
  </cols>
  <sheetData>
    <row r="1" spans="1:14" ht="57" customHeight="1"/>
    <row r="2" spans="1:14">
      <c r="A2" s="1"/>
    </row>
    <row r="3" spans="1:14" ht="23.25">
      <c r="A3" s="22"/>
      <c r="B3" s="20" t="s">
        <v>0</v>
      </c>
      <c r="C3" s="22"/>
      <c r="D3" s="86"/>
      <c r="E3" s="22"/>
      <c r="F3" s="22"/>
      <c r="G3" s="22"/>
      <c r="H3" s="22"/>
      <c r="I3" s="22"/>
      <c r="J3" s="22"/>
      <c r="K3" s="86"/>
      <c r="L3" s="86"/>
      <c r="M3" s="22"/>
      <c r="N3" s="22"/>
    </row>
    <row r="4" spans="1:14" ht="15.75">
      <c r="A4" s="22"/>
      <c r="B4" s="41"/>
      <c r="C4" s="22"/>
      <c r="D4" s="86"/>
      <c r="E4" s="22"/>
      <c r="F4" s="22"/>
      <c r="G4" s="22"/>
      <c r="H4" s="22"/>
      <c r="I4" s="22"/>
      <c r="J4" s="22"/>
      <c r="K4" s="86"/>
      <c r="L4" s="86"/>
      <c r="M4" s="22"/>
      <c r="N4" s="22"/>
    </row>
    <row r="5" spans="1:14" ht="15.75">
      <c r="A5" s="22"/>
      <c r="B5" s="18" t="s">
        <v>43</v>
      </c>
      <c r="C5" s="22"/>
      <c r="D5" s="86"/>
      <c r="E5" s="22"/>
      <c r="F5" s="22"/>
      <c r="G5" s="22"/>
      <c r="H5" s="22"/>
      <c r="I5" s="22"/>
      <c r="J5" s="22"/>
      <c r="K5" s="86"/>
      <c r="L5" s="86"/>
      <c r="M5" s="22"/>
      <c r="N5" s="22"/>
    </row>
    <row r="6" spans="1:14" ht="15.75">
      <c r="A6" s="22"/>
      <c r="B6" s="22"/>
      <c r="C6" s="22"/>
      <c r="D6" s="86"/>
      <c r="E6" s="22"/>
      <c r="F6" s="22"/>
      <c r="G6" s="22"/>
      <c r="H6" s="22"/>
      <c r="I6" s="22"/>
      <c r="J6" s="22"/>
      <c r="K6" s="86"/>
      <c r="L6" s="86"/>
      <c r="M6" s="22"/>
      <c r="N6" s="22"/>
    </row>
    <row r="7" spans="1:14" ht="36.75" customHeight="1">
      <c r="A7" s="22"/>
      <c r="B7" s="87" t="s">
        <v>44</v>
      </c>
      <c r="C7" s="88" t="s">
        <v>45</v>
      </c>
      <c r="D7" s="87" t="s">
        <v>46</v>
      </c>
      <c r="E7" s="88" t="s">
        <v>47</v>
      </c>
      <c r="F7" s="88" t="s">
        <v>48</v>
      </c>
      <c r="G7" s="88" t="s">
        <v>49</v>
      </c>
      <c r="H7" s="88" t="s">
        <v>50</v>
      </c>
      <c r="I7" s="88" t="s">
        <v>51</v>
      </c>
      <c r="J7" s="88" t="s">
        <v>52</v>
      </c>
      <c r="K7" s="87" t="s">
        <v>53</v>
      </c>
      <c r="L7" s="87" t="s">
        <v>54</v>
      </c>
      <c r="M7" s="88" t="s">
        <v>55</v>
      </c>
      <c r="N7" s="22"/>
    </row>
    <row r="8" spans="1:14" ht="15.75">
      <c r="A8" s="89"/>
      <c r="B8" s="27">
        <v>1</v>
      </c>
      <c r="C8" s="90" t="s">
        <v>56</v>
      </c>
      <c r="D8" s="90" t="s">
        <v>57</v>
      </c>
      <c r="E8" s="90" t="s">
        <v>58</v>
      </c>
      <c r="F8" s="90" t="s">
        <v>59</v>
      </c>
      <c r="G8" s="90" t="s">
        <v>60</v>
      </c>
      <c r="H8" s="90" t="s">
        <v>61</v>
      </c>
      <c r="I8" s="90"/>
      <c r="J8" s="90" t="s">
        <v>62</v>
      </c>
      <c r="K8" s="109">
        <v>45627</v>
      </c>
      <c r="L8" s="110"/>
      <c r="M8" s="90" t="s">
        <v>63</v>
      </c>
      <c r="N8" s="22"/>
    </row>
    <row r="9" spans="1:14" ht="15.75">
      <c r="A9" s="89"/>
      <c r="B9" s="27">
        <v>2</v>
      </c>
      <c r="C9" s="90" t="s">
        <v>64</v>
      </c>
      <c r="D9" s="90" t="s">
        <v>65</v>
      </c>
      <c r="E9" s="90" t="s">
        <v>58</v>
      </c>
      <c r="F9" s="90" t="s">
        <v>59</v>
      </c>
      <c r="G9" s="90" t="s">
        <v>66</v>
      </c>
      <c r="H9" s="90" t="s">
        <v>62</v>
      </c>
      <c r="I9" s="90" t="s">
        <v>67</v>
      </c>
      <c r="J9" s="90" t="s">
        <v>62</v>
      </c>
      <c r="K9" s="109">
        <v>45627</v>
      </c>
      <c r="L9" s="110">
        <v>2</v>
      </c>
      <c r="M9" s="90" t="s">
        <v>68</v>
      </c>
      <c r="N9" s="22"/>
    </row>
    <row r="10" spans="1:14" ht="15.75">
      <c r="A10" s="89"/>
      <c r="B10" s="27">
        <v>3</v>
      </c>
      <c r="C10" s="90" t="s">
        <v>69</v>
      </c>
      <c r="D10" s="90" t="s">
        <v>65</v>
      </c>
      <c r="E10" s="90" t="s">
        <v>58</v>
      </c>
      <c r="F10" s="90" t="s">
        <v>59</v>
      </c>
      <c r="G10" s="90" t="s">
        <v>66</v>
      </c>
      <c r="H10" s="90" t="s">
        <v>62</v>
      </c>
      <c r="I10" s="90" t="s">
        <v>67</v>
      </c>
      <c r="J10" s="90" t="s">
        <v>62</v>
      </c>
      <c r="K10" s="109">
        <v>45627</v>
      </c>
      <c r="L10" s="110">
        <v>1</v>
      </c>
      <c r="M10" s="90" t="s">
        <v>70</v>
      </c>
      <c r="N10" s="22"/>
    </row>
    <row r="11" spans="1:14" ht="15.75">
      <c r="A11" s="89"/>
      <c r="B11" s="27">
        <v>4</v>
      </c>
      <c r="C11" s="90" t="s">
        <v>71</v>
      </c>
      <c r="D11" s="90" t="s">
        <v>65</v>
      </c>
      <c r="E11" s="90" t="s">
        <v>58</v>
      </c>
      <c r="F11" s="90" t="s">
        <v>59</v>
      </c>
      <c r="G11" s="90" t="s">
        <v>66</v>
      </c>
      <c r="H11" s="90" t="s">
        <v>62</v>
      </c>
      <c r="I11" s="90" t="s">
        <v>67</v>
      </c>
      <c r="J11" s="90" t="s">
        <v>62</v>
      </c>
      <c r="K11" s="109">
        <v>45627</v>
      </c>
      <c r="L11" s="110">
        <v>3</v>
      </c>
      <c r="M11" s="90" t="s">
        <v>72</v>
      </c>
      <c r="N11" s="22"/>
    </row>
    <row r="12" spans="1:14" ht="15.75">
      <c r="A12" s="89"/>
      <c r="B12" s="27">
        <v>5</v>
      </c>
      <c r="C12" s="90" t="s">
        <v>73</v>
      </c>
      <c r="D12" s="90" t="s">
        <v>65</v>
      </c>
      <c r="E12" s="90" t="s">
        <v>58</v>
      </c>
      <c r="F12" s="90" t="s">
        <v>59</v>
      </c>
      <c r="G12" s="90" t="s">
        <v>66</v>
      </c>
      <c r="H12" s="90" t="s">
        <v>62</v>
      </c>
      <c r="I12" s="90" t="s">
        <v>67</v>
      </c>
      <c r="J12" s="90" t="s">
        <v>62</v>
      </c>
      <c r="K12" s="109">
        <v>45627</v>
      </c>
      <c r="L12" s="110">
        <v>5</v>
      </c>
      <c r="M12" s="90" t="s">
        <v>74</v>
      </c>
      <c r="N12" s="22"/>
    </row>
    <row r="13" spans="1:14" ht="15.75">
      <c r="A13" s="89"/>
      <c r="B13" s="27">
        <v>6</v>
      </c>
      <c r="C13" s="90" t="s">
        <v>75</v>
      </c>
      <c r="D13" s="90" t="s">
        <v>65</v>
      </c>
      <c r="E13" s="90" t="s">
        <v>58</v>
      </c>
      <c r="F13" s="90" t="s">
        <v>59</v>
      </c>
      <c r="G13" s="90" t="s">
        <v>66</v>
      </c>
      <c r="H13" s="90" t="s">
        <v>62</v>
      </c>
      <c r="I13" s="90" t="s">
        <v>67</v>
      </c>
      <c r="J13" s="90" t="s">
        <v>62</v>
      </c>
      <c r="K13" s="109">
        <v>45627</v>
      </c>
      <c r="L13" s="110">
        <v>1</v>
      </c>
      <c r="M13" s="90" t="s">
        <v>70</v>
      </c>
      <c r="N13" s="22"/>
    </row>
    <row r="14" spans="1:14" ht="15.75">
      <c r="A14" s="89"/>
      <c r="B14" s="27">
        <v>7</v>
      </c>
      <c r="C14" s="90" t="s">
        <v>76</v>
      </c>
      <c r="D14" s="90" t="s">
        <v>65</v>
      </c>
      <c r="E14" s="90" t="s">
        <v>58</v>
      </c>
      <c r="F14" s="90" t="s">
        <v>59</v>
      </c>
      <c r="G14" s="90" t="s">
        <v>66</v>
      </c>
      <c r="H14" s="90" t="s">
        <v>62</v>
      </c>
      <c r="I14" s="90" t="s">
        <v>67</v>
      </c>
      <c r="J14" s="90" t="s">
        <v>62</v>
      </c>
      <c r="K14" s="109">
        <v>45627</v>
      </c>
      <c r="L14" s="110">
        <v>2</v>
      </c>
      <c r="M14" s="90" t="s">
        <v>68</v>
      </c>
      <c r="N14" s="22"/>
    </row>
    <row r="15" spans="1:14" ht="15.75">
      <c r="A15" s="89"/>
      <c r="B15" s="27">
        <v>8</v>
      </c>
      <c r="C15" s="90" t="s">
        <v>77</v>
      </c>
      <c r="D15" s="90" t="s">
        <v>65</v>
      </c>
      <c r="E15" s="90" t="s">
        <v>58</v>
      </c>
      <c r="F15" s="90" t="s">
        <v>59</v>
      </c>
      <c r="G15" s="90" t="s">
        <v>66</v>
      </c>
      <c r="H15" s="90" t="s">
        <v>78</v>
      </c>
      <c r="I15" s="90" t="s">
        <v>67</v>
      </c>
      <c r="J15" s="90" t="s">
        <v>79</v>
      </c>
      <c r="K15" s="109">
        <v>45627</v>
      </c>
      <c r="L15" s="110">
        <v>6</v>
      </c>
      <c r="M15" s="90" t="s">
        <v>80</v>
      </c>
      <c r="N15" s="22"/>
    </row>
    <row r="16" spans="1:14" ht="15.75">
      <c r="A16" s="89"/>
      <c r="B16" s="27">
        <v>9</v>
      </c>
      <c r="C16" s="90" t="s">
        <v>81</v>
      </c>
      <c r="D16" s="90" t="s">
        <v>65</v>
      </c>
      <c r="E16" s="90" t="s">
        <v>58</v>
      </c>
      <c r="F16" s="90" t="s">
        <v>59</v>
      </c>
      <c r="G16" s="90" t="s">
        <v>66</v>
      </c>
      <c r="H16" s="90" t="s">
        <v>62</v>
      </c>
      <c r="I16" s="90" t="s">
        <v>67</v>
      </c>
      <c r="J16" s="90" t="s">
        <v>62</v>
      </c>
      <c r="K16" s="109">
        <v>45627</v>
      </c>
      <c r="L16" s="110">
        <v>4</v>
      </c>
      <c r="M16" s="90" t="s">
        <v>82</v>
      </c>
      <c r="N16" s="22"/>
    </row>
    <row r="17" spans="1:14" ht="15.75">
      <c r="A17" s="89"/>
      <c r="B17" s="27">
        <v>10</v>
      </c>
      <c r="C17" s="90" t="s">
        <v>83</v>
      </c>
      <c r="D17" s="90" t="s">
        <v>65</v>
      </c>
      <c r="E17" s="90" t="s">
        <v>58</v>
      </c>
      <c r="F17" s="90" t="s">
        <v>59</v>
      </c>
      <c r="G17" s="90" t="s">
        <v>66</v>
      </c>
      <c r="H17" s="90" t="s">
        <v>62</v>
      </c>
      <c r="I17" s="90" t="s">
        <v>67</v>
      </c>
      <c r="J17" s="90" t="s">
        <v>62</v>
      </c>
      <c r="K17" s="109">
        <v>45627</v>
      </c>
      <c r="L17" s="110">
        <v>5</v>
      </c>
      <c r="M17" s="90" t="s">
        <v>74</v>
      </c>
      <c r="N17" s="22"/>
    </row>
    <row r="18" spans="1:14" ht="15.75">
      <c r="A18" s="89"/>
      <c r="B18" s="27">
        <v>11</v>
      </c>
      <c r="C18" s="90" t="s">
        <v>84</v>
      </c>
      <c r="D18" s="90" t="s">
        <v>65</v>
      </c>
      <c r="E18" s="90" t="s">
        <v>58</v>
      </c>
      <c r="F18" s="90" t="s">
        <v>59</v>
      </c>
      <c r="G18" s="90" t="s">
        <v>66</v>
      </c>
      <c r="H18" s="90" t="s">
        <v>62</v>
      </c>
      <c r="I18" s="90" t="s">
        <v>67</v>
      </c>
      <c r="J18" s="90" t="s">
        <v>62</v>
      </c>
      <c r="K18" s="109">
        <v>45627</v>
      </c>
      <c r="L18" s="110">
        <v>1</v>
      </c>
      <c r="M18" s="90" t="s">
        <v>70</v>
      </c>
      <c r="N18" s="22"/>
    </row>
    <row r="19" spans="1:14" ht="15.75">
      <c r="A19" s="89"/>
      <c r="B19" s="27">
        <v>12</v>
      </c>
      <c r="C19" s="90" t="s">
        <v>64</v>
      </c>
      <c r="D19" s="90" t="s">
        <v>65</v>
      </c>
      <c r="E19" s="90" t="s">
        <v>58</v>
      </c>
      <c r="F19" s="90" t="s">
        <v>59</v>
      </c>
      <c r="G19" s="90" t="s">
        <v>66</v>
      </c>
      <c r="H19" s="90" t="s">
        <v>62</v>
      </c>
      <c r="I19" s="90" t="s">
        <v>85</v>
      </c>
      <c r="J19" s="90" t="s">
        <v>62</v>
      </c>
      <c r="K19" s="109">
        <v>45627</v>
      </c>
      <c r="L19" s="111">
        <v>1</v>
      </c>
      <c r="M19" s="90" t="s">
        <v>86</v>
      </c>
      <c r="N19" s="22"/>
    </row>
    <row r="20" spans="1:14" ht="15.75">
      <c r="A20" s="89"/>
      <c r="B20" s="27">
        <v>13</v>
      </c>
      <c r="C20" s="90" t="s">
        <v>73</v>
      </c>
      <c r="D20" s="90" t="s">
        <v>65</v>
      </c>
      <c r="E20" s="90" t="s">
        <v>58</v>
      </c>
      <c r="F20" s="90" t="s">
        <v>59</v>
      </c>
      <c r="G20" s="90" t="s">
        <v>66</v>
      </c>
      <c r="H20" s="90" t="s">
        <v>62</v>
      </c>
      <c r="I20" s="90" t="s">
        <v>85</v>
      </c>
      <c r="J20" s="90" t="s">
        <v>62</v>
      </c>
      <c r="K20" s="109">
        <v>45627</v>
      </c>
      <c r="L20" s="111">
        <v>3</v>
      </c>
      <c r="M20" s="90" t="s">
        <v>87</v>
      </c>
      <c r="N20" s="22"/>
    </row>
    <row r="21" spans="1:14" ht="15.75">
      <c r="A21" s="89"/>
      <c r="B21" s="27">
        <v>14</v>
      </c>
      <c r="C21" s="90" t="s">
        <v>76</v>
      </c>
      <c r="D21" s="90" t="s">
        <v>65</v>
      </c>
      <c r="E21" s="90" t="s">
        <v>58</v>
      </c>
      <c r="F21" s="90" t="s">
        <v>59</v>
      </c>
      <c r="G21" s="90" t="s">
        <v>66</v>
      </c>
      <c r="H21" s="90" t="s">
        <v>62</v>
      </c>
      <c r="I21" s="90" t="s">
        <v>85</v>
      </c>
      <c r="J21" s="90" t="s">
        <v>62</v>
      </c>
      <c r="K21" s="109">
        <v>45627</v>
      </c>
      <c r="L21" s="111">
        <v>1</v>
      </c>
      <c r="M21" s="90" t="s">
        <v>86</v>
      </c>
      <c r="N21" s="22"/>
    </row>
    <row r="22" spans="1:14" ht="15.75">
      <c r="A22" s="89"/>
      <c r="B22" s="27">
        <v>15</v>
      </c>
      <c r="C22" s="90" t="s">
        <v>81</v>
      </c>
      <c r="D22" s="90" t="s">
        <v>65</v>
      </c>
      <c r="E22" s="90" t="s">
        <v>58</v>
      </c>
      <c r="F22" s="90" t="s">
        <v>59</v>
      </c>
      <c r="G22" s="90" t="s">
        <v>66</v>
      </c>
      <c r="H22" s="90" t="s">
        <v>62</v>
      </c>
      <c r="I22" s="90" t="s">
        <v>85</v>
      </c>
      <c r="J22" s="90" t="s">
        <v>62</v>
      </c>
      <c r="K22" s="109">
        <v>45627</v>
      </c>
      <c r="L22" s="111">
        <v>4</v>
      </c>
      <c r="M22" s="90" t="s">
        <v>88</v>
      </c>
      <c r="N22" s="22"/>
    </row>
    <row r="23" spans="1:14" ht="15.75">
      <c r="A23" s="89"/>
      <c r="B23" s="27">
        <v>16</v>
      </c>
      <c r="C23" s="90" t="s">
        <v>83</v>
      </c>
      <c r="D23" s="90" t="s">
        <v>65</v>
      </c>
      <c r="E23" s="90" t="s">
        <v>58</v>
      </c>
      <c r="F23" s="90" t="s">
        <v>59</v>
      </c>
      <c r="G23" s="90" t="s">
        <v>66</v>
      </c>
      <c r="H23" s="90" t="s">
        <v>62</v>
      </c>
      <c r="I23" s="90" t="s">
        <v>85</v>
      </c>
      <c r="J23" s="90" t="s">
        <v>62</v>
      </c>
      <c r="K23" s="109">
        <v>45627</v>
      </c>
      <c r="L23" s="111">
        <v>1</v>
      </c>
      <c r="M23" s="90" t="s">
        <v>89</v>
      </c>
      <c r="N23" s="22"/>
    </row>
    <row r="24" spans="1:14" ht="31.5">
      <c r="A24" s="89"/>
      <c r="B24" s="27">
        <v>17</v>
      </c>
      <c r="C24" s="90" t="s">
        <v>90</v>
      </c>
      <c r="D24" s="90" t="s">
        <v>57</v>
      </c>
      <c r="E24" s="90" t="s">
        <v>91</v>
      </c>
      <c r="F24" s="90" t="s">
        <v>92</v>
      </c>
      <c r="G24" s="90" t="s">
        <v>93</v>
      </c>
      <c r="H24" s="90" t="s">
        <v>94</v>
      </c>
      <c r="I24" s="90"/>
      <c r="J24" s="90" t="s">
        <v>62</v>
      </c>
      <c r="K24" s="109">
        <v>45627</v>
      </c>
      <c r="L24" s="110"/>
      <c r="M24" s="91" t="s">
        <v>95</v>
      </c>
      <c r="N24" s="22"/>
    </row>
    <row r="25" spans="1:14" ht="15.75">
      <c r="A25" s="89"/>
      <c r="B25" s="27">
        <v>18</v>
      </c>
      <c r="C25" s="90" t="s">
        <v>96</v>
      </c>
      <c r="D25" s="90" t="s">
        <v>65</v>
      </c>
      <c r="E25" s="90" t="s">
        <v>97</v>
      </c>
      <c r="F25" s="90" t="s">
        <v>98</v>
      </c>
      <c r="G25" s="90" t="s">
        <v>99</v>
      </c>
      <c r="H25" s="90" t="s">
        <v>100</v>
      </c>
      <c r="I25" s="90"/>
      <c r="J25" s="90" t="s">
        <v>62</v>
      </c>
      <c r="K25" s="109">
        <v>45627</v>
      </c>
      <c r="L25" s="110"/>
      <c r="M25" s="90" t="s">
        <v>101</v>
      </c>
      <c r="N25" s="22"/>
    </row>
    <row r="26" spans="1:14" ht="31.5">
      <c r="A26" s="89"/>
      <c r="B26" s="27">
        <v>19</v>
      </c>
      <c r="C26" s="90" t="s">
        <v>102</v>
      </c>
      <c r="D26" s="90" t="s">
        <v>65</v>
      </c>
      <c r="E26" s="90" t="s">
        <v>97</v>
      </c>
      <c r="F26" s="90" t="s">
        <v>98</v>
      </c>
      <c r="G26" s="90" t="s">
        <v>99</v>
      </c>
      <c r="H26" s="90" t="s">
        <v>100</v>
      </c>
      <c r="I26" s="90"/>
      <c r="J26" s="90" t="s">
        <v>62</v>
      </c>
      <c r="K26" s="109">
        <v>45627</v>
      </c>
      <c r="L26" s="110"/>
      <c r="M26" s="91" t="s">
        <v>103</v>
      </c>
      <c r="N26" s="22"/>
    </row>
    <row r="27" spans="1:14" ht="31.5">
      <c r="A27" s="89"/>
      <c r="B27" s="27">
        <v>20</v>
      </c>
      <c r="C27" s="90" t="s">
        <v>96</v>
      </c>
      <c r="D27" s="90" t="s">
        <v>57</v>
      </c>
      <c r="E27" s="90" t="s">
        <v>97</v>
      </c>
      <c r="F27" s="90" t="s">
        <v>92</v>
      </c>
      <c r="G27" s="90" t="s">
        <v>104</v>
      </c>
      <c r="H27" s="90" t="s">
        <v>105</v>
      </c>
      <c r="I27" s="90"/>
      <c r="J27" s="90" t="s">
        <v>62</v>
      </c>
      <c r="K27" s="109">
        <v>45627</v>
      </c>
      <c r="L27" s="110"/>
      <c r="M27" s="91" t="s">
        <v>106</v>
      </c>
      <c r="N27" s="22"/>
    </row>
    <row r="28" spans="1:14" ht="31.5">
      <c r="A28" s="89"/>
      <c r="B28" s="27">
        <v>21</v>
      </c>
      <c r="C28" s="90" t="s">
        <v>96</v>
      </c>
      <c r="D28" s="90" t="s">
        <v>57</v>
      </c>
      <c r="E28" s="90" t="s">
        <v>97</v>
      </c>
      <c r="F28" s="90" t="s">
        <v>92</v>
      </c>
      <c r="G28" s="90" t="s">
        <v>104</v>
      </c>
      <c r="H28" s="90" t="s">
        <v>105</v>
      </c>
      <c r="I28" s="90"/>
      <c r="J28" s="90" t="s">
        <v>62</v>
      </c>
      <c r="K28" s="109">
        <v>45627</v>
      </c>
      <c r="L28" s="110"/>
      <c r="M28" s="91" t="s">
        <v>107</v>
      </c>
      <c r="N28" s="22"/>
    </row>
    <row r="29" spans="1:14" ht="15.75">
      <c r="A29" s="89"/>
      <c r="B29" s="27">
        <v>22</v>
      </c>
      <c r="C29" s="90" t="s">
        <v>64</v>
      </c>
      <c r="D29" s="90" t="s">
        <v>65</v>
      </c>
      <c r="E29" s="90" t="s">
        <v>58</v>
      </c>
      <c r="F29" s="90" t="s">
        <v>59</v>
      </c>
      <c r="G29" s="90" t="s">
        <v>60</v>
      </c>
      <c r="H29" s="90" t="s">
        <v>108</v>
      </c>
      <c r="I29" s="90"/>
      <c r="J29" s="90" t="s">
        <v>62</v>
      </c>
      <c r="K29" s="109">
        <v>45658</v>
      </c>
      <c r="L29" s="110"/>
      <c r="M29" s="90" t="s">
        <v>109</v>
      </c>
      <c r="N29" s="22"/>
    </row>
    <row r="30" spans="1:14" ht="15.75">
      <c r="A30" s="89"/>
      <c r="B30" s="27">
        <v>23</v>
      </c>
      <c r="C30" s="90" t="s">
        <v>110</v>
      </c>
      <c r="D30" s="90" t="s">
        <v>65</v>
      </c>
      <c r="E30" s="90" t="s">
        <v>58</v>
      </c>
      <c r="F30" s="90" t="s">
        <v>59</v>
      </c>
      <c r="G30" s="90" t="s">
        <v>60</v>
      </c>
      <c r="H30" s="90" t="s">
        <v>108</v>
      </c>
      <c r="I30" s="90"/>
      <c r="J30" s="90" t="s">
        <v>62</v>
      </c>
      <c r="K30" s="109">
        <v>45658</v>
      </c>
      <c r="L30" s="110"/>
      <c r="M30" s="90" t="s">
        <v>111</v>
      </c>
      <c r="N30" s="22"/>
    </row>
    <row r="31" spans="1:14" ht="15.75">
      <c r="A31" s="89"/>
      <c r="B31" s="27">
        <v>24</v>
      </c>
      <c r="C31" s="90" t="s">
        <v>110</v>
      </c>
      <c r="D31" s="90" t="s">
        <v>65</v>
      </c>
      <c r="E31" s="90" t="s">
        <v>58</v>
      </c>
      <c r="F31" s="90" t="s">
        <v>59</v>
      </c>
      <c r="G31" s="90" t="s">
        <v>60</v>
      </c>
      <c r="H31" s="90" t="s">
        <v>108</v>
      </c>
      <c r="I31" s="90"/>
      <c r="J31" s="90" t="s">
        <v>62</v>
      </c>
      <c r="K31" s="109">
        <v>45658</v>
      </c>
      <c r="L31" s="110"/>
      <c r="M31" s="91" t="s">
        <v>112</v>
      </c>
      <c r="N31" s="22"/>
    </row>
    <row r="32" spans="1:14" ht="15.75">
      <c r="A32" s="89"/>
      <c r="B32" s="27">
        <v>25</v>
      </c>
      <c r="C32" s="90" t="s">
        <v>113</v>
      </c>
      <c r="D32" s="90" t="s">
        <v>65</v>
      </c>
      <c r="E32" s="90" t="s">
        <v>58</v>
      </c>
      <c r="F32" s="90" t="s">
        <v>59</v>
      </c>
      <c r="G32" s="90" t="s">
        <v>60</v>
      </c>
      <c r="H32" s="90" t="s">
        <v>108</v>
      </c>
      <c r="I32" s="90"/>
      <c r="J32" s="90" t="s">
        <v>62</v>
      </c>
      <c r="K32" s="109">
        <v>45658</v>
      </c>
      <c r="L32" s="110"/>
      <c r="M32" s="90" t="s">
        <v>111</v>
      </c>
      <c r="N32" s="22"/>
    </row>
    <row r="33" spans="1:14" ht="15.75">
      <c r="A33" s="89"/>
      <c r="B33" s="27">
        <v>26</v>
      </c>
      <c r="C33" s="90" t="s">
        <v>113</v>
      </c>
      <c r="D33" s="90" t="s">
        <v>65</v>
      </c>
      <c r="E33" s="90" t="s">
        <v>58</v>
      </c>
      <c r="F33" s="90" t="s">
        <v>59</v>
      </c>
      <c r="G33" s="90" t="s">
        <v>60</v>
      </c>
      <c r="H33" s="90" t="s">
        <v>108</v>
      </c>
      <c r="I33" s="90"/>
      <c r="J33" s="90" t="s">
        <v>62</v>
      </c>
      <c r="K33" s="109">
        <v>45658</v>
      </c>
      <c r="L33" s="110"/>
      <c r="M33" s="90" t="s">
        <v>114</v>
      </c>
      <c r="N33" s="22"/>
    </row>
    <row r="34" spans="1:14" ht="15.75">
      <c r="A34" s="89"/>
      <c r="B34" s="27">
        <v>27</v>
      </c>
      <c r="C34" s="90" t="s">
        <v>115</v>
      </c>
      <c r="D34" s="90" t="s">
        <v>65</v>
      </c>
      <c r="E34" s="90" t="s">
        <v>58</v>
      </c>
      <c r="F34" s="90" t="s">
        <v>59</v>
      </c>
      <c r="G34" s="90" t="s">
        <v>60</v>
      </c>
      <c r="H34" s="90" t="s">
        <v>108</v>
      </c>
      <c r="I34" s="90"/>
      <c r="J34" s="90" t="s">
        <v>62</v>
      </c>
      <c r="K34" s="109">
        <v>45658</v>
      </c>
      <c r="L34" s="110"/>
      <c r="M34" s="90" t="s">
        <v>116</v>
      </c>
      <c r="N34" s="22"/>
    </row>
    <row r="35" spans="1:14" ht="15.75">
      <c r="A35" s="89"/>
      <c r="B35" s="27">
        <v>28</v>
      </c>
      <c r="C35" s="90" t="s">
        <v>117</v>
      </c>
      <c r="D35" s="90" t="s">
        <v>65</v>
      </c>
      <c r="E35" s="90" t="s">
        <v>58</v>
      </c>
      <c r="F35" s="90" t="s">
        <v>59</v>
      </c>
      <c r="G35" s="90" t="s">
        <v>60</v>
      </c>
      <c r="H35" s="90" t="s">
        <v>108</v>
      </c>
      <c r="I35" s="90"/>
      <c r="J35" s="90" t="s">
        <v>62</v>
      </c>
      <c r="K35" s="109">
        <v>45658</v>
      </c>
      <c r="L35" s="110"/>
      <c r="M35" s="90" t="s">
        <v>118</v>
      </c>
      <c r="N35" s="22"/>
    </row>
    <row r="36" spans="1:14" ht="15.75">
      <c r="A36" s="89"/>
      <c r="B36" s="27">
        <v>29</v>
      </c>
      <c r="C36" s="90" t="s">
        <v>117</v>
      </c>
      <c r="D36" s="90" t="s">
        <v>65</v>
      </c>
      <c r="E36" s="90" t="s">
        <v>58</v>
      </c>
      <c r="F36" s="90" t="s">
        <v>59</v>
      </c>
      <c r="G36" s="90" t="s">
        <v>60</v>
      </c>
      <c r="H36" s="90" t="s">
        <v>108</v>
      </c>
      <c r="I36" s="90"/>
      <c r="J36" s="90" t="s">
        <v>62</v>
      </c>
      <c r="K36" s="109">
        <v>45658</v>
      </c>
      <c r="L36" s="110"/>
      <c r="M36" s="90" t="s">
        <v>119</v>
      </c>
      <c r="N36" s="22"/>
    </row>
    <row r="37" spans="1:14" ht="15.75">
      <c r="A37" s="89"/>
      <c r="B37" s="27">
        <v>30</v>
      </c>
      <c r="C37" s="90" t="s">
        <v>120</v>
      </c>
      <c r="D37" s="90" t="s">
        <v>65</v>
      </c>
      <c r="E37" s="90" t="s">
        <v>58</v>
      </c>
      <c r="F37" s="90" t="s">
        <v>59</v>
      </c>
      <c r="G37" s="90" t="s">
        <v>60</v>
      </c>
      <c r="H37" s="90" t="s">
        <v>108</v>
      </c>
      <c r="I37" s="90"/>
      <c r="J37" s="90" t="s">
        <v>62</v>
      </c>
      <c r="K37" s="109">
        <v>45658</v>
      </c>
      <c r="L37" s="110"/>
      <c r="M37" s="90" t="s">
        <v>121</v>
      </c>
      <c r="N37" s="22"/>
    </row>
    <row r="38" spans="1:14" ht="15.75">
      <c r="A38" s="89"/>
      <c r="B38" s="27">
        <v>31</v>
      </c>
      <c r="C38" s="90" t="s">
        <v>120</v>
      </c>
      <c r="D38" s="90" t="s">
        <v>65</v>
      </c>
      <c r="E38" s="90" t="s">
        <v>58</v>
      </c>
      <c r="F38" s="90" t="s">
        <v>59</v>
      </c>
      <c r="G38" s="90" t="s">
        <v>60</v>
      </c>
      <c r="H38" s="90" t="s">
        <v>108</v>
      </c>
      <c r="I38" s="90"/>
      <c r="J38" s="90" t="s">
        <v>62</v>
      </c>
      <c r="K38" s="109">
        <v>45658</v>
      </c>
      <c r="L38" s="110"/>
      <c r="M38" s="90" t="s">
        <v>122</v>
      </c>
      <c r="N38" s="22"/>
    </row>
    <row r="39" spans="1:14" ht="15.75">
      <c r="A39" s="89"/>
      <c r="B39" s="27">
        <v>32</v>
      </c>
      <c r="C39" s="90" t="s">
        <v>120</v>
      </c>
      <c r="D39" s="90" t="s">
        <v>65</v>
      </c>
      <c r="E39" s="90" t="s">
        <v>58</v>
      </c>
      <c r="F39" s="90" t="s">
        <v>59</v>
      </c>
      <c r="G39" s="90" t="s">
        <v>60</v>
      </c>
      <c r="H39" s="90" t="s">
        <v>108</v>
      </c>
      <c r="I39" s="90"/>
      <c r="J39" s="90" t="s">
        <v>62</v>
      </c>
      <c r="K39" s="109">
        <v>45658</v>
      </c>
      <c r="L39" s="110"/>
      <c r="M39" s="90" t="s">
        <v>123</v>
      </c>
      <c r="N39" s="22"/>
    </row>
    <row r="40" spans="1:14" ht="15.75">
      <c r="A40" s="89"/>
      <c r="B40" s="27">
        <v>33</v>
      </c>
      <c r="C40" s="90" t="s">
        <v>124</v>
      </c>
      <c r="D40" s="90" t="s">
        <v>65</v>
      </c>
      <c r="E40" s="90" t="s">
        <v>58</v>
      </c>
      <c r="F40" s="90" t="s">
        <v>59</v>
      </c>
      <c r="G40" s="90" t="s">
        <v>60</v>
      </c>
      <c r="H40" s="90" t="s">
        <v>108</v>
      </c>
      <c r="I40" s="90"/>
      <c r="J40" s="90" t="s">
        <v>62</v>
      </c>
      <c r="K40" s="109">
        <v>45658</v>
      </c>
      <c r="L40" s="110"/>
      <c r="M40" s="90" t="s">
        <v>125</v>
      </c>
      <c r="N40" s="22"/>
    </row>
    <row r="41" spans="1:14" ht="15.75">
      <c r="A41" s="89"/>
      <c r="B41" s="27">
        <v>34</v>
      </c>
      <c r="C41" s="90" t="s">
        <v>124</v>
      </c>
      <c r="D41" s="90" t="s">
        <v>65</v>
      </c>
      <c r="E41" s="90" t="s">
        <v>58</v>
      </c>
      <c r="F41" s="90" t="s">
        <v>59</v>
      </c>
      <c r="G41" s="90" t="s">
        <v>60</v>
      </c>
      <c r="H41" s="90" t="s">
        <v>108</v>
      </c>
      <c r="I41" s="90"/>
      <c r="J41" s="90" t="s">
        <v>62</v>
      </c>
      <c r="K41" s="109">
        <v>45658</v>
      </c>
      <c r="L41" s="110"/>
      <c r="M41" s="90" t="s">
        <v>126</v>
      </c>
      <c r="N41" s="22"/>
    </row>
    <row r="42" spans="1:14" ht="15.75">
      <c r="A42" s="89"/>
      <c r="B42" s="27">
        <v>35</v>
      </c>
      <c r="C42" s="90" t="s">
        <v>127</v>
      </c>
      <c r="D42" s="90" t="s">
        <v>65</v>
      </c>
      <c r="E42" s="90" t="s">
        <v>58</v>
      </c>
      <c r="F42" s="90" t="s">
        <v>59</v>
      </c>
      <c r="G42" s="90" t="s">
        <v>60</v>
      </c>
      <c r="H42" s="90" t="s">
        <v>108</v>
      </c>
      <c r="I42" s="90"/>
      <c r="J42" s="90" t="s">
        <v>62</v>
      </c>
      <c r="K42" s="109">
        <v>45658</v>
      </c>
      <c r="L42" s="110"/>
      <c r="M42" s="90" t="s">
        <v>128</v>
      </c>
      <c r="N42" s="22"/>
    </row>
    <row r="43" spans="1:14" ht="15.75">
      <c r="A43" s="89"/>
      <c r="B43" s="27">
        <v>36</v>
      </c>
      <c r="C43" s="90" t="s">
        <v>127</v>
      </c>
      <c r="D43" s="90" t="s">
        <v>65</v>
      </c>
      <c r="E43" s="90" t="s">
        <v>58</v>
      </c>
      <c r="F43" s="90" t="s">
        <v>59</v>
      </c>
      <c r="G43" s="90" t="s">
        <v>60</v>
      </c>
      <c r="H43" s="90" t="s">
        <v>108</v>
      </c>
      <c r="I43" s="90"/>
      <c r="J43" s="90" t="s">
        <v>62</v>
      </c>
      <c r="K43" s="109">
        <v>45658</v>
      </c>
      <c r="L43" s="110"/>
      <c r="M43" s="90" t="s">
        <v>129</v>
      </c>
      <c r="N43" s="22"/>
    </row>
    <row r="44" spans="1:14" ht="15.75">
      <c r="A44" s="89"/>
      <c r="B44" s="27">
        <v>37</v>
      </c>
      <c r="C44" s="90" t="s">
        <v>127</v>
      </c>
      <c r="D44" s="90" t="s">
        <v>65</v>
      </c>
      <c r="E44" s="90" t="s">
        <v>58</v>
      </c>
      <c r="F44" s="90" t="s">
        <v>59</v>
      </c>
      <c r="G44" s="90" t="s">
        <v>60</v>
      </c>
      <c r="H44" s="90" t="s">
        <v>108</v>
      </c>
      <c r="I44" s="90"/>
      <c r="J44" s="90" t="s">
        <v>62</v>
      </c>
      <c r="K44" s="109">
        <v>45658</v>
      </c>
      <c r="L44" s="110"/>
      <c r="M44" s="90" t="s">
        <v>130</v>
      </c>
      <c r="N44" s="22"/>
    </row>
    <row r="45" spans="1:14" ht="15.75">
      <c r="A45" s="89"/>
      <c r="B45" s="27">
        <v>38</v>
      </c>
      <c r="C45" s="90" t="s">
        <v>131</v>
      </c>
      <c r="D45" s="90" t="s">
        <v>65</v>
      </c>
      <c r="E45" s="90" t="s">
        <v>58</v>
      </c>
      <c r="F45" s="90" t="s">
        <v>59</v>
      </c>
      <c r="G45" s="90" t="s">
        <v>60</v>
      </c>
      <c r="H45" s="90" t="s">
        <v>108</v>
      </c>
      <c r="I45" s="90"/>
      <c r="J45" s="90" t="s">
        <v>62</v>
      </c>
      <c r="K45" s="109">
        <v>45658</v>
      </c>
      <c r="L45" s="110"/>
      <c r="M45" s="90" t="s">
        <v>123</v>
      </c>
      <c r="N45" s="22"/>
    </row>
    <row r="46" spans="1:14" ht="15.75">
      <c r="A46" s="89"/>
      <c r="B46" s="27">
        <v>39</v>
      </c>
      <c r="C46" s="90" t="s">
        <v>132</v>
      </c>
      <c r="D46" s="90" t="s">
        <v>57</v>
      </c>
      <c r="E46" s="90" t="s">
        <v>58</v>
      </c>
      <c r="F46" s="90" t="s">
        <v>59</v>
      </c>
      <c r="G46" s="90" t="s">
        <v>133</v>
      </c>
      <c r="H46" s="90" t="s">
        <v>108</v>
      </c>
      <c r="I46" s="90"/>
      <c r="J46" s="90" t="s">
        <v>79</v>
      </c>
      <c r="K46" s="109">
        <v>45658</v>
      </c>
      <c r="L46" s="110"/>
      <c r="M46" s="90" t="s">
        <v>134</v>
      </c>
      <c r="N46" s="22"/>
    </row>
    <row r="47" spans="1:14" ht="15.75">
      <c r="A47" s="89"/>
      <c r="B47" s="27">
        <v>40</v>
      </c>
      <c r="C47" s="90" t="s">
        <v>135</v>
      </c>
      <c r="D47" s="90" t="s">
        <v>57</v>
      </c>
      <c r="E47" s="90" t="s">
        <v>58</v>
      </c>
      <c r="F47" s="90" t="s">
        <v>59</v>
      </c>
      <c r="G47" s="90" t="s">
        <v>133</v>
      </c>
      <c r="H47" s="90" t="s">
        <v>108</v>
      </c>
      <c r="I47" s="90"/>
      <c r="J47" s="90" t="s">
        <v>79</v>
      </c>
      <c r="K47" s="109">
        <v>45658</v>
      </c>
      <c r="L47" s="110"/>
      <c r="M47" s="90" t="s">
        <v>136</v>
      </c>
      <c r="N47" s="22"/>
    </row>
    <row r="48" spans="1:14" ht="15.75">
      <c r="A48" s="89"/>
      <c r="B48" s="27">
        <v>41</v>
      </c>
      <c r="C48" s="90" t="s">
        <v>137</v>
      </c>
      <c r="D48" s="90" t="s">
        <v>57</v>
      </c>
      <c r="E48" s="90" t="s">
        <v>97</v>
      </c>
      <c r="F48" s="90" t="s">
        <v>92</v>
      </c>
      <c r="G48" s="90" t="s">
        <v>93</v>
      </c>
      <c r="H48" s="90" t="s">
        <v>138</v>
      </c>
      <c r="I48" s="90"/>
      <c r="J48" s="90" t="s">
        <v>79</v>
      </c>
      <c r="K48" s="109">
        <v>45658</v>
      </c>
      <c r="L48" s="110"/>
      <c r="M48" s="90" t="s">
        <v>139</v>
      </c>
      <c r="N48" s="22"/>
    </row>
    <row r="49" spans="1:14" ht="15.75">
      <c r="A49" s="89"/>
      <c r="B49" s="27">
        <v>42</v>
      </c>
      <c r="C49" s="90" t="s">
        <v>140</v>
      </c>
      <c r="D49" s="90" t="s">
        <v>57</v>
      </c>
      <c r="E49" s="90" t="s">
        <v>97</v>
      </c>
      <c r="F49" s="90" t="s">
        <v>92</v>
      </c>
      <c r="G49" s="90" t="s">
        <v>93</v>
      </c>
      <c r="H49" s="90" t="s">
        <v>138</v>
      </c>
      <c r="I49" s="90"/>
      <c r="J49" s="90" t="s">
        <v>79</v>
      </c>
      <c r="K49" s="109">
        <v>45658</v>
      </c>
      <c r="L49" s="110"/>
      <c r="M49" s="90" t="s">
        <v>141</v>
      </c>
      <c r="N49" s="22"/>
    </row>
    <row r="50" spans="1:14" ht="15.75">
      <c r="A50" s="89"/>
      <c r="B50" s="27">
        <v>43</v>
      </c>
      <c r="C50" s="90" t="s">
        <v>142</v>
      </c>
      <c r="D50" s="90" t="s">
        <v>57</v>
      </c>
      <c r="E50" s="90" t="s">
        <v>97</v>
      </c>
      <c r="F50" s="90" t="s">
        <v>92</v>
      </c>
      <c r="G50" s="90" t="s">
        <v>93</v>
      </c>
      <c r="H50" s="90" t="s">
        <v>138</v>
      </c>
      <c r="I50" s="90"/>
      <c r="J50" s="90" t="s">
        <v>79</v>
      </c>
      <c r="K50" s="109">
        <v>45658</v>
      </c>
      <c r="L50" s="110"/>
      <c r="M50" s="90" t="s">
        <v>143</v>
      </c>
      <c r="N50" s="22"/>
    </row>
    <row r="51" spans="1:14" ht="15.75">
      <c r="A51" s="89"/>
      <c r="B51" s="27">
        <v>44</v>
      </c>
      <c r="C51" s="90" t="s">
        <v>84</v>
      </c>
      <c r="D51" s="90" t="s">
        <v>65</v>
      </c>
      <c r="E51" s="90" t="s">
        <v>58</v>
      </c>
      <c r="F51" s="90" t="s">
        <v>59</v>
      </c>
      <c r="G51" s="90" t="s">
        <v>66</v>
      </c>
      <c r="H51" s="90" t="s">
        <v>62</v>
      </c>
      <c r="I51" s="90" t="s">
        <v>67</v>
      </c>
      <c r="J51" s="90" t="s">
        <v>62</v>
      </c>
      <c r="K51" s="109">
        <v>45658</v>
      </c>
      <c r="L51" s="110">
        <v>1</v>
      </c>
      <c r="M51" s="90" t="s">
        <v>70</v>
      </c>
      <c r="N51" s="22"/>
    </row>
    <row r="52" spans="1:14" ht="15.75">
      <c r="A52" s="89"/>
      <c r="B52" s="27">
        <v>45</v>
      </c>
      <c r="C52" s="90" t="s">
        <v>81</v>
      </c>
      <c r="D52" s="90" t="s">
        <v>65</v>
      </c>
      <c r="E52" s="90" t="s">
        <v>58</v>
      </c>
      <c r="F52" s="90" t="s">
        <v>59</v>
      </c>
      <c r="G52" s="90" t="s">
        <v>66</v>
      </c>
      <c r="H52" s="90" t="s">
        <v>62</v>
      </c>
      <c r="I52" s="90" t="s">
        <v>67</v>
      </c>
      <c r="J52" s="90" t="s">
        <v>62</v>
      </c>
      <c r="K52" s="109">
        <v>45658</v>
      </c>
      <c r="L52" s="110">
        <v>2</v>
      </c>
      <c r="M52" s="90" t="s">
        <v>68</v>
      </c>
      <c r="N52" s="22"/>
    </row>
    <row r="53" spans="1:14" ht="15.75">
      <c r="A53" s="89"/>
      <c r="B53" s="27">
        <v>46</v>
      </c>
      <c r="C53" s="90" t="s">
        <v>81</v>
      </c>
      <c r="D53" s="90" t="s">
        <v>65</v>
      </c>
      <c r="E53" s="90" t="s">
        <v>58</v>
      </c>
      <c r="F53" s="90" t="s">
        <v>59</v>
      </c>
      <c r="G53" s="90" t="s">
        <v>66</v>
      </c>
      <c r="H53" s="90" t="s">
        <v>78</v>
      </c>
      <c r="I53" s="90" t="s">
        <v>67</v>
      </c>
      <c r="J53" s="90" t="s">
        <v>79</v>
      </c>
      <c r="K53" s="109">
        <v>45658</v>
      </c>
      <c r="L53" s="110">
        <v>2</v>
      </c>
      <c r="M53" s="90" t="s">
        <v>144</v>
      </c>
      <c r="N53" s="22"/>
    </row>
    <row r="54" spans="1:14" ht="15.75">
      <c r="A54" s="89"/>
      <c r="B54" s="27">
        <v>47</v>
      </c>
      <c r="C54" s="90" t="s">
        <v>83</v>
      </c>
      <c r="D54" s="90" t="s">
        <v>65</v>
      </c>
      <c r="E54" s="90" t="s">
        <v>58</v>
      </c>
      <c r="F54" s="90" t="s">
        <v>59</v>
      </c>
      <c r="G54" s="90" t="s">
        <v>66</v>
      </c>
      <c r="H54" s="90" t="s">
        <v>62</v>
      </c>
      <c r="I54" s="90" t="s">
        <v>67</v>
      </c>
      <c r="J54" s="90" t="s">
        <v>62</v>
      </c>
      <c r="K54" s="109">
        <v>45658</v>
      </c>
      <c r="L54" s="110">
        <v>3</v>
      </c>
      <c r="M54" s="90" t="s">
        <v>72</v>
      </c>
      <c r="N54" s="22"/>
    </row>
    <row r="55" spans="1:14" ht="15.75">
      <c r="A55" s="89"/>
      <c r="B55" s="27">
        <v>48</v>
      </c>
      <c r="C55" s="90" t="s">
        <v>83</v>
      </c>
      <c r="D55" s="90" t="s">
        <v>65</v>
      </c>
      <c r="E55" s="90" t="s">
        <v>58</v>
      </c>
      <c r="F55" s="90" t="s">
        <v>59</v>
      </c>
      <c r="G55" s="90" t="s">
        <v>66</v>
      </c>
      <c r="H55" s="90" t="s">
        <v>78</v>
      </c>
      <c r="I55" s="90" t="s">
        <v>67</v>
      </c>
      <c r="J55" s="90" t="s">
        <v>79</v>
      </c>
      <c r="K55" s="109">
        <v>45658</v>
      </c>
      <c r="L55" s="110">
        <v>1</v>
      </c>
      <c r="M55" s="90" t="s">
        <v>145</v>
      </c>
      <c r="N55" s="22"/>
    </row>
    <row r="56" spans="1:14" ht="15.75">
      <c r="A56" s="89"/>
      <c r="B56" s="27">
        <v>49</v>
      </c>
      <c r="C56" s="90" t="s">
        <v>73</v>
      </c>
      <c r="D56" s="90" t="s">
        <v>65</v>
      </c>
      <c r="E56" s="90" t="s">
        <v>58</v>
      </c>
      <c r="F56" s="90" t="s">
        <v>59</v>
      </c>
      <c r="G56" s="90" t="s">
        <v>66</v>
      </c>
      <c r="H56" s="90" t="s">
        <v>62</v>
      </c>
      <c r="I56" s="90" t="s">
        <v>67</v>
      </c>
      <c r="J56" s="90" t="s">
        <v>62</v>
      </c>
      <c r="K56" s="109">
        <v>45658</v>
      </c>
      <c r="L56" s="111">
        <v>10</v>
      </c>
      <c r="M56" s="90" t="s">
        <v>146</v>
      </c>
      <c r="N56" s="22"/>
    </row>
    <row r="57" spans="1:14" ht="15.75">
      <c r="A57" s="89"/>
      <c r="B57" s="27">
        <v>50</v>
      </c>
      <c r="C57" s="90" t="s">
        <v>75</v>
      </c>
      <c r="D57" s="90" t="s">
        <v>65</v>
      </c>
      <c r="E57" s="90" t="s">
        <v>58</v>
      </c>
      <c r="F57" s="90" t="s">
        <v>59</v>
      </c>
      <c r="G57" s="90" t="s">
        <v>66</v>
      </c>
      <c r="H57" s="90" t="s">
        <v>62</v>
      </c>
      <c r="I57" s="90" t="s">
        <v>67</v>
      </c>
      <c r="J57" s="90" t="s">
        <v>62</v>
      </c>
      <c r="K57" s="109">
        <v>45658</v>
      </c>
      <c r="L57" s="110">
        <v>1</v>
      </c>
      <c r="M57" s="90" t="s">
        <v>70</v>
      </c>
      <c r="N57" s="22"/>
    </row>
    <row r="58" spans="1:14" ht="15.75">
      <c r="A58" s="89"/>
      <c r="B58" s="27">
        <v>51</v>
      </c>
      <c r="C58" s="90" t="s">
        <v>147</v>
      </c>
      <c r="D58" s="90" t="s">
        <v>65</v>
      </c>
      <c r="E58" s="90" t="s">
        <v>58</v>
      </c>
      <c r="F58" s="90" t="s">
        <v>59</v>
      </c>
      <c r="G58" s="90" t="s">
        <v>66</v>
      </c>
      <c r="H58" s="90" t="s">
        <v>62</v>
      </c>
      <c r="I58" s="90" t="s">
        <v>67</v>
      </c>
      <c r="J58" s="90" t="s">
        <v>62</v>
      </c>
      <c r="K58" s="109">
        <v>45658</v>
      </c>
      <c r="L58" s="110">
        <v>1</v>
      </c>
      <c r="M58" s="90" t="s">
        <v>70</v>
      </c>
      <c r="N58" s="22"/>
    </row>
    <row r="59" spans="1:14" ht="15.75">
      <c r="A59" s="89"/>
      <c r="B59" s="27">
        <v>52</v>
      </c>
      <c r="C59" s="90" t="s">
        <v>71</v>
      </c>
      <c r="D59" s="90" t="s">
        <v>65</v>
      </c>
      <c r="E59" s="90" t="s">
        <v>58</v>
      </c>
      <c r="F59" s="90" t="s">
        <v>59</v>
      </c>
      <c r="G59" s="90" t="s">
        <v>66</v>
      </c>
      <c r="H59" s="90" t="s">
        <v>62</v>
      </c>
      <c r="I59" s="90" t="s">
        <v>67</v>
      </c>
      <c r="J59" s="90" t="s">
        <v>62</v>
      </c>
      <c r="K59" s="109">
        <v>45658</v>
      </c>
      <c r="L59" s="110">
        <v>2</v>
      </c>
      <c r="M59" s="90" t="s">
        <v>68</v>
      </c>
      <c r="N59" s="22"/>
    </row>
    <row r="60" spans="1:14" ht="15.75">
      <c r="A60" s="89"/>
      <c r="B60" s="27">
        <v>53</v>
      </c>
      <c r="C60" s="90" t="s">
        <v>76</v>
      </c>
      <c r="D60" s="90" t="s">
        <v>65</v>
      </c>
      <c r="E60" s="90" t="s">
        <v>58</v>
      </c>
      <c r="F60" s="90" t="s">
        <v>59</v>
      </c>
      <c r="G60" s="90" t="s">
        <v>66</v>
      </c>
      <c r="H60" s="90" t="s">
        <v>62</v>
      </c>
      <c r="I60" s="90" t="s">
        <v>67</v>
      </c>
      <c r="J60" s="90" t="s">
        <v>62</v>
      </c>
      <c r="K60" s="109">
        <v>45658</v>
      </c>
      <c r="L60" s="110">
        <v>1</v>
      </c>
      <c r="M60" s="90" t="s">
        <v>70</v>
      </c>
      <c r="N60" s="22"/>
    </row>
    <row r="61" spans="1:14" ht="15.75">
      <c r="A61" s="89"/>
      <c r="B61" s="27">
        <v>54</v>
      </c>
      <c r="C61" s="90" t="s">
        <v>64</v>
      </c>
      <c r="D61" s="90" t="s">
        <v>65</v>
      </c>
      <c r="E61" s="90" t="s">
        <v>58</v>
      </c>
      <c r="F61" s="90" t="s">
        <v>59</v>
      </c>
      <c r="G61" s="90" t="s">
        <v>66</v>
      </c>
      <c r="H61" s="90" t="s">
        <v>62</v>
      </c>
      <c r="I61" s="90" t="s">
        <v>67</v>
      </c>
      <c r="J61" s="90" t="s">
        <v>62</v>
      </c>
      <c r="K61" s="109">
        <v>45658</v>
      </c>
      <c r="L61" s="110">
        <v>1</v>
      </c>
      <c r="M61" s="90" t="s">
        <v>70</v>
      </c>
      <c r="N61" s="22"/>
    </row>
    <row r="62" spans="1:14" ht="15.75">
      <c r="A62" s="89"/>
      <c r="B62" s="27">
        <v>55</v>
      </c>
      <c r="C62" s="90" t="s">
        <v>84</v>
      </c>
      <c r="D62" s="90" t="s">
        <v>65</v>
      </c>
      <c r="E62" s="90" t="s">
        <v>58</v>
      </c>
      <c r="F62" s="90" t="s">
        <v>59</v>
      </c>
      <c r="G62" s="90" t="s">
        <v>66</v>
      </c>
      <c r="H62" s="90" t="s">
        <v>62</v>
      </c>
      <c r="I62" s="90" t="s">
        <v>85</v>
      </c>
      <c r="J62" s="90" t="s">
        <v>62</v>
      </c>
      <c r="K62" s="109">
        <v>45658</v>
      </c>
      <c r="L62" s="111">
        <v>4</v>
      </c>
      <c r="M62" s="90" t="s">
        <v>88</v>
      </c>
      <c r="N62" s="22"/>
    </row>
    <row r="63" spans="1:14" ht="15.75">
      <c r="A63" s="89"/>
      <c r="B63" s="27">
        <v>56</v>
      </c>
      <c r="C63" s="90" t="s">
        <v>83</v>
      </c>
      <c r="D63" s="90" t="s">
        <v>65</v>
      </c>
      <c r="E63" s="90" t="s">
        <v>58</v>
      </c>
      <c r="F63" s="90" t="s">
        <v>59</v>
      </c>
      <c r="G63" s="90" t="s">
        <v>66</v>
      </c>
      <c r="H63" s="90" t="s">
        <v>62</v>
      </c>
      <c r="I63" s="90" t="s">
        <v>85</v>
      </c>
      <c r="J63" s="90" t="s">
        <v>62</v>
      </c>
      <c r="K63" s="109">
        <v>45658</v>
      </c>
      <c r="L63" s="111">
        <v>6</v>
      </c>
      <c r="M63" s="90" t="s">
        <v>148</v>
      </c>
      <c r="N63" s="22"/>
    </row>
    <row r="64" spans="1:14" ht="15.75">
      <c r="A64" s="89"/>
      <c r="B64" s="27">
        <v>57</v>
      </c>
      <c r="C64" s="90" t="s">
        <v>83</v>
      </c>
      <c r="D64" s="90" t="s">
        <v>65</v>
      </c>
      <c r="E64" s="90" t="s">
        <v>58</v>
      </c>
      <c r="F64" s="90" t="s">
        <v>59</v>
      </c>
      <c r="G64" s="90" t="s">
        <v>66</v>
      </c>
      <c r="H64" s="90" t="s">
        <v>78</v>
      </c>
      <c r="I64" s="90" t="s">
        <v>85</v>
      </c>
      <c r="J64" s="90" t="s">
        <v>79</v>
      </c>
      <c r="K64" s="109">
        <v>45658</v>
      </c>
      <c r="L64" s="111">
        <v>1</v>
      </c>
      <c r="M64" s="90" t="s">
        <v>149</v>
      </c>
      <c r="N64" s="22"/>
    </row>
    <row r="65" spans="1:14" ht="15.75">
      <c r="A65" s="89"/>
      <c r="B65" s="27">
        <v>58</v>
      </c>
      <c r="C65" s="90" t="s">
        <v>150</v>
      </c>
      <c r="D65" s="90" t="s">
        <v>65</v>
      </c>
      <c r="E65" s="90" t="s">
        <v>58</v>
      </c>
      <c r="F65" s="90" t="s">
        <v>59</v>
      </c>
      <c r="G65" s="90" t="s">
        <v>66</v>
      </c>
      <c r="H65" s="90" t="s">
        <v>62</v>
      </c>
      <c r="I65" s="90" t="s">
        <v>85</v>
      </c>
      <c r="J65" s="90" t="s">
        <v>62</v>
      </c>
      <c r="K65" s="109">
        <v>45658</v>
      </c>
      <c r="L65" s="111">
        <v>27</v>
      </c>
      <c r="M65" s="90" t="s">
        <v>151</v>
      </c>
      <c r="N65" s="22"/>
    </row>
    <row r="66" spans="1:14" ht="15.75">
      <c r="A66" s="89"/>
      <c r="B66" s="27">
        <v>59</v>
      </c>
      <c r="C66" s="90" t="s">
        <v>81</v>
      </c>
      <c r="D66" s="90" t="s">
        <v>65</v>
      </c>
      <c r="E66" s="90" t="s">
        <v>58</v>
      </c>
      <c r="F66" s="90" t="s">
        <v>59</v>
      </c>
      <c r="G66" s="90" t="s">
        <v>66</v>
      </c>
      <c r="H66" s="90" t="s">
        <v>62</v>
      </c>
      <c r="I66" s="90" t="s">
        <v>85</v>
      </c>
      <c r="J66" s="90" t="s">
        <v>62</v>
      </c>
      <c r="K66" s="109">
        <v>45658</v>
      </c>
      <c r="L66" s="111">
        <v>5</v>
      </c>
      <c r="M66" s="90" t="s">
        <v>152</v>
      </c>
      <c r="N66" s="22"/>
    </row>
    <row r="67" spans="1:14" ht="15.75">
      <c r="A67" s="89"/>
      <c r="B67" s="27">
        <v>60</v>
      </c>
      <c r="C67" s="90" t="s">
        <v>81</v>
      </c>
      <c r="D67" s="90" t="s">
        <v>65</v>
      </c>
      <c r="E67" s="90" t="s">
        <v>58</v>
      </c>
      <c r="F67" s="90" t="s">
        <v>59</v>
      </c>
      <c r="G67" s="90" t="s">
        <v>66</v>
      </c>
      <c r="H67" s="90" t="s">
        <v>78</v>
      </c>
      <c r="I67" s="90" t="s">
        <v>85</v>
      </c>
      <c r="J67" s="90" t="s">
        <v>79</v>
      </c>
      <c r="K67" s="109">
        <v>45658</v>
      </c>
      <c r="L67" s="111">
        <v>1</v>
      </c>
      <c r="M67" s="90" t="s">
        <v>149</v>
      </c>
      <c r="N67" s="22"/>
    </row>
    <row r="68" spans="1:14" ht="15.75">
      <c r="A68" s="89"/>
      <c r="B68" s="27">
        <v>61</v>
      </c>
      <c r="C68" s="90" t="s">
        <v>75</v>
      </c>
      <c r="D68" s="90" t="s">
        <v>65</v>
      </c>
      <c r="E68" s="90" t="s">
        <v>58</v>
      </c>
      <c r="F68" s="90" t="s">
        <v>59</v>
      </c>
      <c r="G68" s="90" t="s">
        <v>66</v>
      </c>
      <c r="H68" s="90" t="s">
        <v>62</v>
      </c>
      <c r="I68" s="90" t="s">
        <v>85</v>
      </c>
      <c r="J68" s="90" t="s">
        <v>62</v>
      </c>
      <c r="K68" s="109">
        <v>45658</v>
      </c>
      <c r="L68" s="111">
        <v>5</v>
      </c>
      <c r="M68" s="90" t="s">
        <v>152</v>
      </c>
      <c r="N68" s="22"/>
    </row>
    <row r="69" spans="1:14" ht="15.75">
      <c r="A69" s="89"/>
      <c r="B69" s="27">
        <v>62</v>
      </c>
      <c r="C69" s="90" t="s">
        <v>64</v>
      </c>
      <c r="D69" s="90" t="s">
        <v>65</v>
      </c>
      <c r="E69" s="90" t="s">
        <v>58</v>
      </c>
      <c r="F69" s="90" t="s">
        <v>59</v>
      </c>
      <c r="G69" s="90" t="s">
        <v>66</v>
      </c>
      <c r="H69" s="90" t="s">
        <v>62</v>
      </c>
      <c r="I69" s="90" t="s">
        <v>85</v>
      </c>
      <c r="J69" s="90" t="s">
        <v>62</v>
      </c>
      <c r="K69" s="109">
        <v>45658</v>
      </c>
      <c r="L69" s="111">
        <v>1</v>
      </c>
      <c r="M69" s="90" t="s">
        <v>86</v>
      </c>
      <c r="N69" s="22"/>
    </row>
    <row r="70" spans="1:14" ht="15.75">
      <c r="A70" s="89"/>
      <c r="B70" s="27">
        <v>63</v>
      </c>
      <c r="C70" s="90" t="s">
        <v>71</v>
      </c>
      <c r="D70" s="90" t="s">
        <v>65</v>
      </c>
      <c r="E70" s="90" t="s">
        <v>58</v>
      </c>
      <c r="F70" s="90" t="s">
        <v>59</v>
      </c>
      <c r="G70" s="90" t="s">
        <v>66</v>
      </c>
      <c r="H70" s="90" t="s">
        <v>62</v>
      </c>
      <c r="I70" s="90" t="s">
        <v>85</v>
      </c>
      <c r="J70" s="90" t="s">
        <v>62</v>
      </c>
      <c r="K70" s="109">
        <v>45658</v>
      </c>
      <c r="L70" s="111">
        <v>3</v>
      </c>
      <c r="M70" s="90" t="s">
        <v>87</v>
      </c>
      <c r="N70" s="22"/>
    </row>
    <row r="71" spans="1:14" ht="15.75">
      <c r="A71" s="89"/>
      <c r="B71" s="27">
        <v>64</v>
      </c>
      <c r="C71" s="90" t="s">
        <v>76</v>
      </c>
      <c r="D71" s="90" t="s">
        <v>65</v>
      </c>
      <c r="E71" s="90" t="s">
        <v>58</v>
      </c>
      <c r="F71" s="90" t="s">
        <v>59</v>
      </c>
      <c r="G71" s="90" t="s">
        <v>66</v>
      </c>
      <c r="H71" s="90" t="s">
        <v>62</v>
      </c>
      <c r="I71" s="90" t="s">
        <v>85</v>
      </c>
      <c r="J71" s="90" t="s">
        <v>62</v>
      </c>
      <c r="K71" s="109">
        <v>45658</v>
      </c>
      <c r="L71" s="111">
        <v>1</v>
      </c>
      <c r="M71" s="90" t="s">
        <v>86</v>
      </c>
      <c r="N71" s="22"/>
    </row>
    <row r="72" spans="1:14" ht="47.25">
      <c r="A72" s="89"/>
      <c r="B72" s="27">
        <v>65</v>
      </c>
      <c r="C72" s="90" t="s">
        <v>127</v>
      </c>
      <c r="D72" s="92" t="s">
        <v>57</v>
      </c>
      <c r="E72" s="90" t="s">
        <v>97</v>
      </c>
      <c r="F72" s="90" t="s">
        <v>98</v>
      </c>
      <c r="G72" s="90" t="s">
        <v>99</v>
      </c>
      <c r="H72" s="90" t="s">
        <v>100</v>
      </c>
      <c r="I72" s="90"/>
      <c r="J72" s="90" t="s">
        <v>62</v>
      </c>
      <c r="K72" s="109">
        <v>45658</v>
      </c>
      <c r="L72" s="110"/>
      <c r="M72" s="91" t="s">
        <v>153</v>
      </c>
      <c r="N72" s="22"/>
    </row>
    <row r="73" spans="1:14" ht="15.75">
      <c r="A73" s="89"/>
      <c r="B73" s="27">
        <v>66</v>
      </c>
      <c r="C73" s="90" t="s">
        <v>154</v>
      </c>
      <c r="D73" s="92" t="s">
        <v>65</v>
      </c>
      <c r="E73" s="90" t="s">
        <v>58</v>
      </c>
      <c r="F73" s="90" t="s">
        <v>98</v>
      </c>
      <c r="G73" s="90" t="s">
        <v>99</v>
      </c>
      <c r="H73" s="90" t="s">
        <v>155</v>
      </c>
      <c r="I73" s="90"/>
      <c r="J73" s="90" t="s">
        <v>62</v>
      </c>
      <c r="K73" s="109">
        <v>45689</v>
      </c>
      <c r="L73" s="110"/>
      <c r="M73" s="90" t="s">
        <v>156</v>
      </c>
      <c r="N73" s="22"/>
    </row>
    <row r="74" spans="1:14" ht="15.75">
      <c r="A74" s="89"/>
      <c r="B74" s="27">
        <v>67</v>
      </c>
      <c r="C74" s="90" t="s">
        <v>157</v>
      </c>
      <c r="D74" s="92" t="s">
        <v>57</v>
      </c>
      <c r="E74" s="90" t="s">
        <v>58</v>
      </c>
      <c r="F74" s="90" t="s">
        <v>98</v>
      </c>
      <c r="G74" s="90" t="s">
        <v>158</v>
      </c>
      <c r="H74" s="90" t="s">
        <v>155</v>
      </c>
      <c r="I74" s="90"/>
      <c r="J74" s="90" t="s">
        <v>79</v>
      </c>
      <c r="K74" s="109">
        <v>45689</v>
      </c>
      <c r="L74" s="110"/>
      <c r="M74" s="90" t="s">
        <v>159</v>
      </c>
      <c r="N74" s="22"/>
    </row>
    <row r="75" spans="1:14" ht="15.75">
      <c r="A75" s="89"/>
      <c r="B75" s="27">
        <v>68</v>
      </c>
      <c r="C75" s="90" t="s">
        <v>124</v>
      </c>
      <c r="D75" s="92" t="s">
        <v>57</v>
      </c>
      <c r="E75" s="90" t="s">
        <v>58</v>
      </c>
      <c r="F75" s="90" t="s">
        <v>98</v>
      </c>
      <c r="G75" s="90" t="s">
        <v>158</v>
      </c>
      <c r="H75" s="90" t="s">
        <v>155</v>
      </c>
      <c r="I75" s="90"/>
      <c r="J75" s="90" t="s">
        <v>79</v>
      </c>
      <c r="K75" s="109">
        <v>45689</v>
      </c>
      <c r="L75" s="110"/>
      <c r="M75" s="90" t="s">
        <v>160</v>
      </c>
      <c r="N75" s="22"/>
    </row>
    <row r="76" spans="1:14" ht="15.75">
      <c r="A76" s="89"/>
      <c r="B76" s="27">
        <v>69</v>
      </c>
      <c r="C76" s="90" t="s">
        <v>161</v>
      </c>
      <c r="D76" s="92" t="s">
        <v>57</v>
      </c>
      <c r="E76" s="90" t="s">
        <v>58</v>
      </c>
      <c r="F76" s="90" t="s">
        <v>98</v>
      </c>
      <c r="G76" s="90" t="s">
        <v>158</v>
      </c>
      <c r="H76" s="90" t="s">
        <v>155</v>
      </c>
      <c r="I76" s="90"/>
      <c r="J76" s="90" t="s">
        <v>79</v>
      </c>
      <c r="K76" s="109">
        <v>45689</v>
      </c>
      <c r="L76" s="110"/>
      <c r="M76" s="90" t="s">
        <v>162</v>
      </c>
      <c r="N76" s="22"/>
    </row>
    <row r="77" spans="1:14" ht="15.75">
      <c r="A77" s="89"/>
      <c r="B77" s="27">
        <v>70</v>
      </c>
      <c r="C77" s="90" t="s">
        <v>163</v>
      </c>
      <c r="D77" s="92" t="s">
        <v>57</v>
      </c>
      <c r="E77" s="90" t="s">
        <v>58</v>
      </c>
      <c r="F77" s="90" t="s">
        <v>98</v>
      </c>
      <c r="G77" s="90" t="s">
        <v>158</v>
      </c>
      <c r="H77" s="90" t="s">
        <v>155</v>
      </c>
      <c r="I77" s="90"/>
      <c r="J77" s="90" t="s">
        <v>79</v>
      </c>
      <c r="K77" s="109">
        <v>45689</v>
      </c>
      <c r="L77" s="111"/>
      <c r="M77" s="90" t="s">
        <v>164</v>
      </c>
      <c r="N77" s="22"/>
    </row>
    <row r="78" spans="1:14" ht="15.75">
      <c r="A78" s="89"/>
      <c r="B78" s="27">
        <v>71</v>
      </c>
      <c r="C78" s="90" t="s">
        <v>163</v>
      </c>
      <c r="D78" s="92" t="s">
        <v>57</v>
      </c>
      <c r="E78" s="90" t="s">
        <v>97</v>
      </c>
      <c r="F78" s="90" t="s">
        <v>98</v>
      </c>
      <c r="G78" s="90" t="s">
        <v>158</v>
      </c>
      <c r="H78" s="90" t="s">
        <v>165</v>
      </c>
      <c r="I78" s="90"/>
      <c r="J78" s="90" t="s">
        <v>79</v>
      </c>
      <c r="K78" s="109">
        <v>45689</v>
      </c>
      <c r="L78" s="111"/>
      <c r="M78" s="90" t="s">
        <v>166</v>
      </c>
      <c r="N78" s="22"/>
    </row>
    <row r="79" spans="1:14" ht="31.5">
      <c r="A79" s="89"/>
      <c r="B79" s="27">
        <v>72</v>
      </c>
      <c r="C79" s="90" t="s">
        <v>96</v>
      </c>
      <c r="D79" s="92" t="s">
        <v>57</v>
      </c>
      <c r="E79" s="90" t="s">
        <v>97</v>
      </c>
      <c r="F79" s="90" t="s">
        <v>92</v>
      </c>
      <c r="G79" s="90" t="s">
        <v>104</v>
      </c>
      <c r="H79" s="90" t="s">
        <v>105</v>
      </c>
      <c r="I79" s="90"/>
      <c r="J79" s="90" t="s">
        <v>62</v>
      </c>
      <c r="K79" s="109">
        <v>45658</v>
      </c>
      <c r="L79" s="111"/>
      <c r="M79" s="91" t="s">
        <v>167</v>
      </c>
      <c r="N79" s="22"/>
    </row>
    <row r="80" spans="1:14" ht="15.75">
      <c r="A80" s="89"/>
      <c r="B80" s="27">
        <v>73</v>
      </c>
      <c r="C80" s="90" t="s">
        <v>73</v>
      </c>
      <c r="D80" s="92" t="s">
        <v>65</v>
      </c>
      <c r="E80" s="90" t="s">
        <v>58</v>
      </c>
      <c r="F80" s="90" t="s">
        <v>59</v>
      </c>
      <c r="G80" s="90" t="s">
        <v>66</v>
      </c>
      <c r="H80" s="90" t="s">
        <v>62</v>
      </c>
      <c r="I80" s="90" t="s">
        <v>67</v>
      </c>
      <c r="J80" s="90" t="s">
        <v>62</v>
      </c>
      <c r="K80" s="109">
        <v>45689</v>
      </c>
      <c r="L80" s="111">
        <v>7</v>
      </c>
      <c r="M80" s="90" t="s">
        <v>168</v>
      </c>
      <c r="N80" s="22"/>
    </row>
    <row r="81" spans="1:14" ht="15.75">
      <c r="A81" s="89"/>
      <c r="B81" s="27">
        <v>74</v>
      </c>
      <c r="C81" s="90" t="s">
        <v>76</v>
      </c>
      <c r="D81" s="92" t="s">
        <v>65</v>
      </c>
      <c r="E81" s="90" t="s">
        <v>58</v>
      </c>
      <c r="F81" s="90" t="s">
        <v>59</v>
      </c>
      <c r="G81" s="90" t="s">
        <v>66</v>
      </c>
      <c r="H81" s="90" t="s">
        <v>62</v>
      </c>
      <c r="I81" s="90" t="s">
        <v>67</v>
      </c>
      <c r="J81" s="90" t="s">
        <v>62</v>
      </c>
      <c r="K81" s="109">
        <v>45689</v>
      </c>
      <c r="L81" s="110">
        <v>3</v>
      </c>
      <c r="M81" s="90" t="s">
        <v>72</v>
      </c>
      <c r="N81" s="22"/>
    </row>
    <row r="82" spans="1:14" ht="15.75">
      <c r="A82" s="89"/>
      <c r="B82" s="27">
        <v>75</v>
      </c>
      <c r="C82" s="90" t="s">
        <v>64</v>
      </c>
      <c r="D82" s="92" t="s">
        <v>65</v>
      </c>
      <c r="E82" s="90" t="s">
        <v>58</v>
      </c>
      <c r="F82" s="90" t="s">
        <v>59</v>
      </c>
      <c r="G82" s="90" t="s">
        <v>66</v>
      </c>
      <c r="H82" s="90" t="s">
        <v>62</v>
      </c>
      <c r="I82" s="90" t="s">
        <v>67</v>
      </c>
      <c r="J82" s="90" t="s">
        <v>62</v>
      </c>
      <c r="K82" s="109">
        <v>45689</v>
      </c>
      <c r="L82" s="110">
        <v>2</v>
      </c>
      <c r="M82" s="90" t="s">
        <v>68</v>
      </c>
      <c r="N82" s="22"/>
    </row>
    <row r="83" spans="1:14" ht="15.75">
      <c r="A83" s="89"/>
      <c r="B83" s="27">
        <v>76</v>
      </c>
      <c r="C83" s="90" t="s">
        <v>84</v>
      </c>
      <c r="D83" s="92" t="s">
        <v>65</v>
      </c>
      <c r="E83" s="90" t="s">
        <v>58</v>
      </c>
      <c r="F83" s="90" t="s">
        <v>59</v>
      </c>
      <c r="G83" s="90" t="s">
        <v>66</v>
      </c>
      <c r="H83" s="90" t="s">
        <v>62</v>
      </c>
      <c r="I83" s="90" t="s">
        <v>67</v>
      </c>
      <c r="J83" s="90" t="s">
        <v>62</v>
      </c>
      <c r="K83" s="109">
        <v>45689</v>
      </c>
      <c r="L83" s="110">
        <v>1</v>
      </c>
      <c r="M83" s="90" t="s">
        <v>70</v>
      </c>
      <c r="N83" s="22"/>
    </row>
    <row r="84" spans="1:14" ht="15.75">
      <c r="A84" s="89"/>
      <c r="B84" s="27">
        <v>77</v>
      </c>
      <c r="C84" s="90" t="s">
        <v>71</v>
      </c>
      <c r="D84" s="92" t="s">
        <v>65</v>
      </c>
      <c r="E84" s="90" t="s">
        <v>58</v>
      </c>
      <c r="F84" s="90" t="s">
        <v>59</v>
      </c>
      <c r="G84" s="90" t="s">
        <v>66</v>
      </c>
      <c r="H84" s="90" t="s">
        <v>62</v>
      </c>
      <c r="I84" s="90" t="s">
        <v>67</v>
      </c>
      <c r="J84" s="90" t="s">
        <v>62</v>
      </c>
      <c r="K84" s="109">
        <v>45689</v>
      </c>
      <c r="L84" s="110">
        <v>3</v>
      </c>
      <c r="M84" s="90" t="s">
        <v>72</v>
      </c>
      <c r="N84" s="22"/>
    </row>
    <row r="85" spans="1:14" ht="15.75">
      <c r="A85" s="89"/>
      <c r="B85" s="27">
        <v>78</v>
      </c>
      <c r="C85" s="90" t="s">
        <v>75</v>
      </c>
      <c r="D85" s="92" t="s">
        <v>65</v>
      </c>
      <c r="E85" s="90" t="s">
        <v>58</v>
      </c>
      <c r="F85" s="90" t="s">
        <v>59</v>
      </c>
      <c r="G85" s="90" t="s">
        <v>66</v>
      </c>
      <c r="H85" s="90" t="s">
        <v>62</v>
      </c>
      <c r="I85" s="90" t="s">
        <v>67</v>
      </c>
      <c r="J85" s="90" t="s">
        <v>62</v>
      </c>
      <c r="K85" s="109">
        <v>45689</v>
      </c>
      <c r="L85" s="110">
        <v>1</v>
      </c>
      <c r="M85" s="90" t="s">
        <v>70</v>
      </c>
      <c r="N85" s="22"/>
    </row>
    <row r="86" spans="1:14" ht="15.75">
      <c r="A86" s="89"/>
      <c r="B86" s="27">
        <v>79</v>
      </c>
      <c r="C86" s="90" t="s">
        <v>83</v>
      </c>
      <c r="D86" s="92" t="s">
        <v>65</v>
      </c>
      <c r="E86" s="90" t="s">
        <v>58</v>
      </c>
      <c r="F86" s="90" t="s">
        <v>59</v>
      </c>
      <c r="G86" s="90" t="s">
        <v>66</v>
      </c>
      <c r="H86" s="90" t="s">
        <v>62</v>
      </c>
      <c r="I86" s="90" t="s">
        <v>67</v>
      </c>
      <c r="J86" s="90" t="s">
        <v>62</v>
      </c>
      <c r="K86" s="109">
        <v>45689</v>
      </c>
      <c r="L86" s="110">
        <v>1</v>
      </c>
      <c r="M86" s="90" t="s">
        <v>70</v>
      </c>
      <c r="N86" s="22"/>
    </row>
    <row r="87" spans="1:14" ht="15.75">
      <c r="A87" s="89"/>
      <c r="B87" s="27">
        <v>80</v>
      </c>
      <c r="C87" s="90" t="s">
        <v>84</v>
      </c>
      <c r="D87" s="92" t="s">
        <v>65</v>
      </c>
      <c r="E87" s="90" t="s">
        <v>58</v>
      </c>
      <c r="F87" s="90" t="s">
        <v>59</v>
      </c>
      <c r="G87" s="90" t="s">
        <v>66</v>
      </c>
      <c r="H87" s="90" t="s">
        <v>62</v>
      </c>
      <c r="I87" s="90" t="s">
        <v>85</v>
      </c>
      <c r="J87" s="90" t="s">
        <v>62</v>
      </c>
      <c r="K87" s="109">
        <v>45689</v>
      </c>
      <c r="L87" s="111">
        <v>2</v>
      </c>
      <c r="M87" s="90" t="s">
        <v>169</v>
      </c>
      <c r="N87" s="22"/>
    </row>
    <row r="88" spans="1:14" ht="15.75">
      <c r="A88" s="89"/>
      <c r="B88" s="27">
        <v>81</v>
      </c>
      <c r="C88" s="90" t="s">
        <v>81</v>
      </c>
      <c r="D88" s="92" t="s">
        <v>65</v>
      </c>
      <c r="E88" s="90" t="s">
        <v>58</v>
      </c>
      <c r="F88" s="90" t="s">
        <v>59</v>
      </c>
      <c r="G88" s="90" t="s">
        <v>66</v>
      </c>
      <c r="H88" s="90" t="s">
        <v>62</v>
      </c>
      <c r="I88" s="90" t="s">
        <v>85</v>
      </c>
      <c r="J88" s="90" t="s">
        <v>62</v>
      </c>
      <c r="K88" s="109">
        <v>45689</v>
      </c>
      <c r="L88" s="111">
        <v>6</v>
      </c>
      <c r="M88" s="90" t="s">
        <v>148</v>
      </c>
      <c r="N88" s="22"/>
    </row>
    <row r="89" spans="1:14" ht="15.75">
      <c r="A89" s="89"/>
      <c r="B89" s="27">
        <v>82</v>
      </c>
      <c r="C89" s="90" t="s">
        <v>81</v>
      </c>
      <c r="D89" s="92" t="s">
        <v>65</v>
      </c>
      <c r="E89" s="90" t="s">
        <v>58</v>
      </c>
      <c r="F89" s="90" t="s">
        <v>59</v>
      </c>
      <c r="G89" s="90" t="s">
        <v>66</v>
      </c>
      <c r="H89" s="90" t="s">
        <v>78</v>
      </c>
      <c r="I89" s="90" t="s">
        <v>85</v>
      </c>
      <c r="J89" s="90" t="s">
        <v>79</v>
      </c>
      <c r="K89" s="109">
        <v>45689</v>
      </c>
      <c r="L89" s="111">
        <v>2</v>
      </c>
      <c r="M89" s="90" t="s">
        <v>170</v>
      </c>
      <c r="N89" s="22"/>
    </row>
    <row r="90" spans="1:14" ht="15.75">
      <c r="A90" s="89"/>
      <c r="B90" s="27">
        <v>83</v>
      </c>
      <c r="C90" s="90" t="s">
        <v>73</v>
      </c>
      <c r="D90" s="92" t="s">
        <v>65</v>
      </c>
      <c r="E90" s="90" t="s">
        <v>58</v>
      </c>
      <c r="F90" s="90" t="s">
        <v>59</v>
      </c>
      <c r="G90" s="90" t="s">
        <v>66</v>
      </c>
      <c r="H90" s="90" t="s">
        <v>62</v>
      </c>
      <c r="I90" s="90" t="s">
        <v>85</v>
      </c>
      <c r="J90" s="90" t="s">
        <v>62</v>
      </c>
      <c r="K90" s="109">
        <v>45689</v>
      </c>
      <c r="L90" s="111">
        <v>1</v>
      </c>
      <c r="M90" s="90" t="s">
        <v>86</v>
      </c>
      <c r="N90" s="22"/>
    </row>
    <row r="91" spans="1:14" ht="15.75">
      <c r="A91" s="89"/>
      <c r="B91" s="27">
        <v>84</v>
      </c>
      <c r="C91" s="90" t="s">
        <v>83</v>
      </c>
      <c r="D91" s="92" t="s">
        <v>65</v>
      </c>
      <c r="E91" s="90" t="s">
        <v>58</v>
      </c>
      <c r="F91" s="90" t="s">
        <v>59</v>
      </c>
      <c r="G91" s="90" t="s">
        <v>66</v>
      </c>
      <c r="H91" s="90" t="s">
        <v>62</v>
      </c>
      <c r="I91" s="90" t="s">
        <v>85</v>
      </c>
      <c r="J91" s="90" t="s">
        <v>62</v>
      </c>
      <c r="K91" s="109">
        <v>45689</v>
      </c>
      <c r="L91" s="111">
        <v>6</v>
      </c>
      <c r="M91" s="90" t="s">
        <v>148</v>
      </c>
      <c r="N91" s="22"/>
    </row>
    <row r="92" spans="1:14" ht="15.75">
      <c r="A92" s="89"/>
      <c r="B92" s="27">
        <v>85</v>
      </c>
      <c r="C92" s="90" t="s">
        <v>83</v>
      </c>
      <c r="D92" s="92" t="s">
        <v>65</v>
      </c>
      <c r="E92" s="90" t="s">
        <v>58</v>
      </c>
      <c r="F92" s="90" t="s">
        <v>59</v>
      </c>
      <c r="G92" s="90" t="s">
        <v>66</v>
      </c>
      <c r="H92" s="90" t="s">
        <v>78</v>
      </c>
      <c r="I92" s="90" t="s">
        <v>85</v>
      </c>
      <c r="J92" s="90" t="s">
        <v>79</v>
      </c>
      <c r="K92" s="109">
        <v>45689</v>
      </c>
      <c r="L92" s="111">
        <v>1</v>
      </c>
      <c r="M92" s="90" t="s">
        <v>149</v>
      </c>
      <c r="N92" s="22"/>
    </row>
    <row r="93" spans="1:14" ht="15.75">
      <c r="A93" s="89"/>
      <c r="B93" s="27">
        <v>86</v>
      </c>
      <c r="C93" s="90" t="s">
        <v>71</v>
      </c>
      <c r="D93" s="92" t="s">
        <v>65</v>
      </c>
      <c r="E93" s="90" t="s">
        <v>58</v>
      </c>
      <c r="F93" s="90" t="s">
        <v>59</v>
      </c>
      <c r="G93" s="90" t="s">
        <v>66</v>
      </c>
      <c r="H93" s="90" t="s">
        <v>62</v>
      </c>
      <c r="I93" s="90" t="s">
        <v>85</v>
      </c>
      <c r="J93" s="90" t="s">
        <v>62</v>
      </c>
      <c r="K93" s="109">
        <v>45689</v>
      </c>
      <c r="L93" s="111">
        <v>2</v>
      </c>
      <c r="M93" s="90" t="s">
        <v>169</v>
      </c>
      <c r="N93" s="22"/>
    </row>
    <row r="94" spans="1:14" ht="15.75">
      <c r="A94" s="89"/>
      <c r="B94" s="27">
        <v>87</v>
      </c>
      <c r="C94" s="90" t="s">
        <v>71</v>
      </c>
      <c r="D94" s="92" t="s">
        <v>65</v>
      </c>
      <c r="E94" s="90" t="s">
        <v>58</v>
      </c>
      <c r="F94" s="90" t="s">
        <v>59</v>
      </c>
      <c r="G94" s="90" t="s">
        <v>66</v>
      </c>
      <c r="H94" s="90" t="s">
        <v>78</v>
      </c>
      <c r="I94" s="90" t="s">
        <v>85</v>
      </c>
      <c r="J94" s="90" t="s">
        <v>79</v>
      </c>
      <c r="K94" s="109">
        <v>45689</v>
      </c>
      <c r="L94" s="111">
        <v>2</v>
      </c>
      <c r="M94" s="90" t="s">
        <v>170</v>
      </c>
      <c r="N94" s="22"/>
    </row>
    <row r="95" spans="1:14" ht="15.75">
      <c r="A95" s="89"/>
      <c r="B95" s="27">
        <v>88</v>
      </c>
      <c r="C95" s="90" t="s">
        <v>64</v>
      </c>
      <c r="D95" s="92" t="s">
        <v>65</v>
      </c>
      <c r="E95" s="90" t="s">
        <v>58</v>
      </c>
      <c r="F95" s="90" t="s">
        <v>59</v>
      </c>
      <c r="G95" s="90" t="s">
        <v>66</v>
      </c>
      <c r="H95" s="90" t="s">
        <v>62</v>
      </c>
      <c r="I95" s="90" t="s">
        <v>85</v>
      </c>
      <c r="J95" s="90" t="s">
        <v>62</v>
      </c>
      <c r="K95" s="109">
        <v>45689</v>
      </c>
      <c r="L95" s="111">
        <v>1</v>
      </c>
      <c r="M95" s="90" t="s">
        <v>86</v>
      </c>
      <c r="N95" s="22"/>
    </row>
    <row r="96" spans="1:14" ht="31.5">
      <c r="A96" s="89"/>
      <c r="B96" s="27">
        <v>89</v>
      </c>
      <c r="C96" s="90" t="s">
        <v>171</v>
      </c>
      <c r="D96" s="92" t="s">
        <v>65</v>
      </c>
      <c r="E96" s="90" t="s">
        <v>172</v>
      </c>
      <c r="F96" s="90" t="s">
        <v>59</v>
      </c>
      <c r="G96" s="90" t="s">
        <v>173</v>
      </c>
      <c r="H96" s="90" t="s">
        <v>174</v>
      </c>
      <c r="I96" s="90"/>
      <c r="J96" s="90" t="s">
        <v>62</v>
      </c>
      <c r="K96" s="109">
        <v>45689</v>
      </c>
      <c r="L96" s="110"/>
      <c r="M96" s="91" t="s">
        <v>175</v>
      </c>
      <c r="N96" s="22"/>
    </row>
    <row r="97" spans="1:14" ht="31.5">
      <c r="A97" s="89"/>
      <c r="B97" s="27">
        <v>90</v>
      </c>
      <c r="C97" s="90" t="s">
        <v>171</v>
      </c>
      <c r="D97" s="92" t="s">
        <v>65</v>
      </c>
      <c r="E97" s="90" t="s">
        <v>172</v>
      </c>
      <c r="F97" s="90" t="s">
        <v>176</v>
      </c>
      <c r="G97" s="90" t="s">
        <v>173</v>
      </c>
      <c r="H97" s="90" t="s">
        <v>177</v>
      </c>
      <c r="I97" s="90"/>
      <c r="J97" s="90" t="s">
        <v>62</v>
      </c>
      <c r="K97" s="109">
        <v>45689</v>
      </c>
      <c r="L97" s="110"/>
      <c r="M97" s="91" t="s">
        <v>178</v>
      </c>
      <c r="N97" s="22"/>
    </row>
    <row r="98" spans="1:14" ht="15.75">
      <c r="A98" s="89"/>
      <c r="B98" s="27">
        <v>91</v>
      </c>
      <c r="C98" s="90" t="s">
        <v>69</v>
      </c>
      <c r="D98" s="92" t="s">
        <v>65</v>
      </c>
      <c r="E98" s="90" t="s">
        <v>172</v>
      </c>
      <c r="F98" s="90" t="s">
        <v>59</v>
      </c>
      <c r="G98" s="90" t="s">
        <v>179</v>
      </c>
      <c r="H98" s="90" t="s">
        <v>180</v>
      </c>
      <c r="I98" s="90"/>
      <c r="J98" s="90" t="s">
        <v>62</v>
      </c>
      <c r="K98" s="109">
        <v>45658</v>
      </c>
      <c r="L98" s="110"/>
      <c r="M98" s="91" t="s">
        <v>181</v>
      </c>
      <c r="N98" s="22"/>
    </row>
    <row r="99" spans="1:14" ht="15.75">
      <c r="A99" s="89"/>
      <c r="B99" s="27">
        <v>92</v>
      </c>
      <c r="C99" s="90" t="s">
        <v>64</v>
      </c>
      <c r="D99" s="92" t="s">
        <v>65</v>
      </c>
      <c r="E99" s="90" t="s">
        <v>182</v>
      </c>
      <c r="F99" s="90" t="s">
        <v>59</v>
      </c>
      <c r="G99" s="90" t="s">
        <v>93</v>
      </c>
      <c r="H99" s="90" t="s">
        <v>183</v>
      </c>
      <c r="I99" s="90"/>
      <c r="J99" s="90" t="s">
        <v>62</v>
      </c>
      <c r="K99" s="109">
        <v>45717</v>
      </c>
      <c r="L99" s="110"/>
      <c r="M99" s="90" t="s">
        <v>184</v>
      </c>
      <c r="N99" s="22"/>
    </row>
    <row r="100" spans="1:14" ht="15.75">
      <c r="A100" s="89"/>
      <c r="B100" s="27">
        <v>93</v>
      </c>
      <c r="C100" s="90" t="s">
        <v>185</v>
      </c>
      <c r="D100" s="92" t="s">
        <v>65</v>
      </c>
      <c r="E100" s="90" t="s">
        <v>182</v>
      </c>
      <c r="F100" s="90" t="s">
        <v>59</v>
      </c>
      <c r="G100" s="90" t="s">
        <v>173</v>
      </c>
      <c r="H100" s="90" t="s">
        <v>186</v>
      </c>
      <c r="I100" s="90"/>
      <c r="J100" s="90" t="s">
        <v>62</v>
      </c>
      <c r="K100" s="109">
        <v>45717</v>
      </c>
      <c r="L100" s="110"/>
      <c r="M100" s="90" t="s">
        <v>184</v>
      </c>
      <c r="N100" s="22"/>
    </row>
    <row r="101" spans="1:14" ht="15.75">
      <c r="A101" s="89"/>
      <c r="B101" s="27">
        <v>94</v>
      </c>
      <c r="C101" s="90" t="s">
        <v>132</v>
      </c>
      <c r="D101" s="92" t="s">
        <v>65</v>
      </c>
      <c r="E101" s="90" t="s">
        <v>182</v>
      </c>
      <c r="F101" s="90" t="s">
        <v>59</v>
      </c>
      <c r="G101" s="90" t="s">
        <v>173</v>
      </c>
      <c r="H101" s="90" t="s">
        <v>186</v>
      </c>
      <c r="I101" s="90"/>
      <c r="J101" s="90" t="s">
        <v>62</v>
      </c>
      <c r="K101" s="109">
        <v>45717</v>
      </c>
      <c r="L101" s="110"/>
      <c r="M101" s="90" t="s">
        <v>184</v>
      </c>
      <c r="N101" s="22"/>
    </row>
    <row r="102" spans="1:14" ht="15.75">
      <c r="A102" s="89"/>
      <c r="B102" s="27">
        <v>95</v>
      </c>
      <c r="C102" s="90" t="s">
        <v>187</v>
      </c>
      <c r="D102" s="92" t="s">
        <v>65</v>
      </c>
      <c r="E102" s="90" t="s">
        <v>182</v>
      </c>
      <c r="F102" s="90" t="s">
        <v>59</v>
      </c>
      <c r="G102" s="90" t="s">
        <v>173</v>
      </c>
      <c r="H102" s="90" t="s">
        <v>186</v>
      </c>
      <c r="I102" s="90"/>
      <c r="J102" s="90" t="s">
        <v>62</v>
      </c>
      <c r="K102" s="109">
        <v>45717</v>
      </c>
      <c r="L102" s="110"/>
      <c r="M102" s="90" t="s">
        <v>184</v>
      </c>
      <c r="N102" s="22"/>
    </row>
    <row r="103" spans="1:14" ht="15.75">
      <c r="A103" s="89"/>
      <c r="B103" s="27">
        <v>96</v>
      </c>
      <c r="C103" s="90" t="s">
        <v>77</v>
      </c>
      <c r="D103" s="92" t="s">
        <v>65</v>
      </c>
      <c r="E103" s="90" t="s">
        <v>182</v>
      </c>
      <c r="F103" s="90" t="s">
        <v>59</v>
      </c>
      <c r="G103" s="90" t="s">
        <v>173</v>
      </c>
      <c r="H103" s="90" t="s">
        <v>186</v>
      </c>
      <c r="I103" s="90"/>
      <c r="J103" s="90" t="s">
        <v>62</v>
      </c>
      <c r="K103" s="109">
        <v>45717</v>
      </c>
      <c r="L103" s="110"/>
      <c r="M103" s="90" t="s">
        <v>184</v>
      </c>
      <c r="N103" s="22"/>
    </row>
    <row r="104" spans="1:14" ht="15.75">
      <c r="A104" s="89"/>
      <c r="B104" s="27">
        <v>97</v>
      </c>
      <c r="C104" s="90" t="s">
        <v>150</v>
      </c>
      <c r="D104" s="92" t="s">
        <v>65</v>
      </c>
      <c r="E104" s="90" t="s">
        <v>182</v>
      </c>
      <c r="F104" s="90" t="s">
        <v>59</v>
      </c>
      <c r="G104" s="90" t="s">
        <v>173</v>
      </c>
      <c r="H104" s="90" t="s">
        <v>186</v>
      </c>
      <c r="I104" s="90"/>
      <c r="J104" s="90" t="s">
        <v>62</v>
      </c>
      <c r="K104" s="109">
        <v>45717</v>
      </c>
      <c r="L104" s="110"/>
      <c r="M104" s="90" t="s">
        <v>184</v>
      </c>
      <c r="N104" s="22"/>
    </row>
    <row r="105" spans="1:14" ht="15.75">
      <c r="A105" s="89"/>
      <c r="B105" s="27">
        <v>98</v>
      </c>
      <c r="C105" s="90" t="s">
        <v>96</v>
      </c>
      <c r="D105" s="92" t="s">
        <v>65</v>
      </c>
      <c r="E105" s="90" t="s">
        <v>182</v>
      </c>
      <c r="F105" s="90" t="s">
        <v>59</v>
      </c>
      <c r="G105" s="90" t="s">
        <v>173</v>
      </c>
      <c r="H105" s="90" t="s">
        <v>186</v>
      </c>
      <c r="I105" s="90"/>
      <c r="J105" s="90" t="s">
        <v>62</v>
      </c>
      <c r="K105" s="109">
        <v>45717</v>
      </c>
      <c r="L105" s="110"/>
      <c r="M105" s="90" t="s">
        <v>184</v>
      </c>
      <c r="N105" s="22"/>
    </row>
    <row r="106" spans="1:14" ht="31.5">
      <c r="A106" s="89"/>
      <c r="B106" s="27">
        <v>99</v>
      </c>
      <c r="C106" s="90" t="s">
        <v>171</v>
      </c>
      <c r="D106" s="92" t="s">
        <v>57</v>
      </c>
      <c r="E106" s="90" t="s">
        <v>182</v>
      </c>
      <c r="F106" s="90" t="s">
        <v>59</v>
      </c>
      <c r="G106" s="90" t="s">
        <v>173</v>
      </c>
      <c r="H106" s="90" t="s">
        <v>188</v>
      </c>
      <c r="I106" s="90"/>
      <c r="J106" s="90" t="s">
        <v>62</v>
      </c>
      <c r="K106" s="109">
        <v>45505</v>
      </c>
      <c r="L106" s="110"/>
      <c r="M106" s="91" t="s">
        <v>189</v>
      </c>
      <c r="N106" s="22"/>
    </row>
    <row r="107" spans="1:14" ht="15.75">
      <c r="A107" s="89"/>
      <c r="B107" s="27">
        <v>100</v>
      </c>
      <c r="C107" s="90" t="s">
        <v>171</v>
      </c>
      <c r="D107" s="92" t="s">
        <v>65</v>
      </c>
      <c r="E107" s="90" t="s">
        <v>172</v>
      </c>
      <c r="F107" s="90" t="s">
        <v>59</v>
      </c>
      <c r="G107" s="90" t="s">
        <v>173</v>
      </c>
      <c r="H107" s="90" t="s">
        <v>174</v>
      </c>
      <c r="I107" s="90"/>
      <c r="J107" s="90" t="s">
        <v>62</v>
      </c>
      <c r="K107" s="109">
        <v>45717</v>
      </c>
      <c r="L107" s="110"/>
      <c r="M107" s="90" t="s">
        <v>190</v>
      </c>
      <c r="N107" s="22"/>
    </row>
    <row r="108" spans="1:14" ht="15.75">
      <c r="A108" s="89"/>
      <c r="B108" s="27">
        <v>101</v>
      </c>
      <c r="C108" s="90" t="s">
        <v>71</v>
      </c>
      <c r="D108" s="92" t="s">
        <v>65</v>
      </c>
      <c r="E108" s="90" t="s">
        <v>172</v>
      </c>
      <c r="F108" s="90" t="s">
        <v>176</v>
      </c>
      <c r="G108" s="90" t="s">
        <v>104</v>
      </c>
      <c r="H108" s="90" t="s">
        <v>191</v>
      </c>
      <c r="I108" s="90"/>
      <c r="J108" s="90" t="s">
        <v>62</v>
      </c>
      <c r="K108" s="109">
        <v>45689</v>
      </c>
      <c r="L108" s="111"/>
      <c r="M108" s="90" t="s">
        <v>192</v>
      </c>
      <c r="N108" s="22"/>
    </row>
    <row r="109" spans="1:14" ht="15.75">
      <c r="A109" s="89"/>
      <c r="B109" s="27">
        <v>102</v>
      </c>
      <c r="C109" s="90" t="s">
        <v>81</v>
      </c>
      <c r="D109" s="92" t="s">
        <v>65</v>
      </c>
      <c r="E109" s="90" t="s">
        <v>172</v>
      </c>
      <c r="F109" s="90" t="s">
        <v>59</v>
      </c>
      <c r="G109" s="90" t="s">
        <v>104</v>
      </c>
      <c r="H109" s="90" t="s">
        <v>191</v>
      </c>
      <c r="I109" s="90"/>
      <c r="J109" s="90" t="s">
        <v>62</v>
      </c>
      <c r="K109" s="109">
        <v>45658</v>
      </c>
      <c r="L109" s="111"/>
      <c r="M109" s="90" t="s">
        <v>193</v>
      </c>
      <c r="N109" s="22"/>
    </row>
    <row r="110" spans="1:14" ht="31.5">
      <c r="A110" s="89"/>
      <c r="B110" s="27">
        <v>103</v>
      </c>
      <c r="C110" s="90" t="s">
        <v>96</v>
      </c>
      <c r="D110" s="92" t="s">
        <v>65</v>
      </c>
      <c r="E110" s="90" t="s">
        <v>172</v>
      </c>
      <c r="F110" s="90" t="s">
        <v>59</v>
      </c>
      <c r="G110" s="90" t="s">
        <v>104</v>
      </c>
      <c r="H110" s="90" t="s">
        <v>194</v>
      </c>
      <c r="I110" s="90"/>
      <c r="J110" s="90" t="s">
        <v>62</v>
      </c>
      <c r="K110" s="109">
        <v>45689</v>
      </c>
      <c r="L110" s="111"/>
      <c r="M110" s="91" t="s">
        <v>195</v>
      </c>
      <c r="N110" s="22"/>
    </row>
    <row r="111" spans="1:14" ht="15.75">
      <c r="A111" s="89"/>
      <c r="B111" s="27">
        <v>104</v>
      </c>
      <c r="C111" s="90" t="s">
        <v>124</v>
      </c>
      <c r="D111" s="92" t="s">
        <v>65</v>
      </c>
      <c r="E111" s="90" t="s">
        <v>172</v>
      </c>
      <c r="F111" s="90" t="s">
        <v>176</v>
      </c>
      <c r="G111" s="90" t="s">
        <v>104</v>
      </c>
      <c r="H111" s="90" t="s">
        <v>194</v>
      </c>
      <c r="I111" s="90"/>
      <c r="J111" s="90" t="s">
        <v>62</v>
      </c>
      <c r="K111" s="109">
        <v>45689</v>
      </c>
      <c r="L111" s="111"/>
      <c r="M111" s="90" t="s">
        <v>196</v>
      </c>
      <c r="N111" s="22"/>
    </row>
    <row r="112" spans="1:14" ht="15.75">
      <c r="A112" s="89"/>
      <c r="B112" s="27">
        <v>105</v>
      </c>
      <c r="C112" s="90" t="s">
        <v>64</v>
      </c>
      <c r="D112" s="92" t="s">
        <v>65</v>
      </c>
      <c r="E112" s="90" t="s">
        <v>172</v>
      </c>
      <c r="F112" s="90" t="s">
        <v>59</v>
      </c>
      <c r="G112" s="90" t="s">
        <v>104</v>
      </c>
      <c r="H112" s="90" t="s">
        <v>191</v>
      </c>
      <c r="I112" s="90"/>
      <c r="J112" s="90" t="s">
        <v>62</v>
      </c>
      <c r="K112" s="109">
        <v>45689</v>
      </c>
      <c r="L112" s="111"/>
      <c r="M112" s="90" t="s">
        <v>197</v>
      </c>
      <c r="N112" s="22"/>
    </row>
    <row r="113" spans="1:14" ht="15.75">
      <c r="A113" s="89"/>
      <c r="B113" s="27">
        <v>106</v>
      </c>
      <c r="C113" s="90" t="s">
        <v>64</v>
      </c>
      <c r="D113" s="92" t="s">
        <v>65</v>
      </c>
      <c r="E113" s="90" t="s">
        <v>172</v>
      </c>
      <c r="F113" s="90" t="s">
        <v>59</v>
      </c>
      <c r="G113" s="90" t="s">
        <v>104</v>
      </c>
      <c r="H113" s="90" t="s">
        <v>191</v>
      </c>
      <c r="I113" s="90"/>
      <c r="J113" s="90" t="s">
        <v>62</v>
      </c>
      <c r="K113" s="109">
        <v>45658</v>
      </c>
      <c r="L113" s="111"/>
      <c r="M113" s="90" t="s">
        <v>198</v>
      </c>
      <c r="N113" s="22"/>
    </row>
    <row r="114" spans="1:14" ht="15.75">
      <c r="A114" s="89"/>
      <c r="B114" s="27">
        <v>107</v>
      </c>
      <c r="C114" s="90" t="s">
        <v>64</v>
      </c>
      <c r="D114" s="92" t="s">
        <v>65</v>
      </c>
      <c r="E114" s="90" t="s">
        <v>58</v>
      </c>
      <c r="F114" s="90" t="s">
        <v>59</v>
      </c>
      <c r="G114" s="90" t="s">
        <v>66</v>
      </c>
      <c r="H114" s="90" t="s">
        <v>62</v>
      </c>
      <c r="I114" s="90" t="s">
        <v>67</v>
      </c>
      <c r="J114" s="90" t="s">
        <v>62</v>
      </c>
      <c r="K114" s="109">
        <v>45717</v>
      </c>
      <c r="L114" s="110">
        <v>1</v>
      </c>
      <c r="M114" s="90" t="s">
        <v>70</v>
      </c>
      <c r="N114" s="22"/>
    </row>
    <row r="115" spans="1:14" ht="15.75">
      <c r="A115" s="89"/>
      <c r="B115" s="27">
        <v>108</v>
      </c>
      <c r="C115" s="90" t="s">
        <v>64</v>
      </c>
      <c r="D115" s="92" t="s">
        <v>65</v>
      </c>
      <c r="E115" s="90" t="s">
        <v>58</v>
      </c>
      <c r="F115" s="90" t="s">
        <v>59</v>
      </c>
      <c r="G115" s="90" t="s">
        <v>66</v>
      </c>
      <c r="H115" s="90" t="s">
        <v>78</v>
      </c>
      <c r="I115" s="90" t="s">
        <v>67</v>
      </c>
      <c r="J115" s="90" t="s">
        <v>79</v>
      </c>
      <c r="K115" s="109">
        <v>45717</v>
      </c>
      <c r="L115" s="110">
        <v>1</v>
      </c>
      <c r="M115" s="90" t="s">
        <v>199</v>
      </c>
      <c r="N115" s="22"/>
    </row>
    <row r="116" spans="1:14" ht="15.75">
      <c r="A116" s="89"/>
      <c r="B116" s="27">
        <v>109</v>
      </c>
      <c r="C116" s="90" t="s">
        <v>73</v>
      </c>
      <c r="D116" s="92" t="s">
        <v>65</v>
      </c>
      <c r="E116" s="90" t="s">
        <v>58</v>
      </c>
      <c r="F116" s="90" t="s">
        <v>59</v>
      </c>
      <c r="G116" s="90" t="s">
        <v>66</v>
      </c>
      <c r="H116" s="90" t="s">
        <v>62</v>
      </c>
      <c r="I116" s="90" t="s">
        <v>67</v>
      </c>
      <c r="J116" s="90" t="s">
        <v>62</v>
      </c>
      <c r="K116" s="109">
        <v>45717</v>
      </c>
      <c r="L116" s="111">
        <v>8</v>
      </c>
      <c r="M116" s="90" t="s">
        <v>200</v>
      </c>
      <c r="N116" s="22"/>
    </row>
    <row r="117" spans="1:14" ht="15.75">
      <c r="A117" s="89"/>
      <c r="B117" s="27">
        <v>110</v>
      </c>
      <c r="C117" s="90" t="s">
        <v>75</v>
      </c>
      <c r="D117" s="92" t="s">
        <v>65</v>
      </c>
      <c r="E117" s="90" t="s">
        <v>58</v>
      </c>
      <c r="F117" s="90" t="s">
        <v>59</v>
      </c>
      <c r="G117" s="90" t="s">
        <v>66</v>
      </c>
      <c r="H117" s="90" t="s">
        <v>62</v>
      </c>
      <c r="I117" s="90" t="s">
        <v>67</v>
      </c>
      <c r="J117" s="90" t="s">
        <v>62</v>
      </c>
      <c r="K117" s="109">
        <v>45717</v>
      </c>
      <c r="L117" s="111">
        <v>9</v>
      </c>
      <c r="M117" s="90" t="s">
        <v>201</v>
      </c>
      <c r="N117" s="22"/>
    </row>
    <row r="118" spans="1:14" ht="15.75">
      <c r="A118" s="89"/>
      <c r="B118" s="27">
        <v>111</v>
      </c>
      <c r="C118" s="90" t="s">
        <v>71</v>
      </c>
      <c r="D118" s="92" t="s">
        <v>65</v>
      </c>
      <c r="E118" s="90" t="s">
        <v>58</v>
      </c>
      <c r="F118" s="90" t="s">
        <v>59</v>
      </c>
      <c r="G118" s="90" t="s">
        <v>66</v>
      </c>
      <c r="H118" s="90" t="s">
        <v>62</v>
      </c>
      <c r="I118" s="90" t="s">
        <v>67</v>
      </c>
      <c r="J118" s="90" t="s">
        <v>62</v>
      </c>
      <c r="K118" s="109">
        <v>45717</v>
      </c>
      <c r="L118" s="110">
        <v>3</v>
      </c>
      <c r="M118" s="90" t="s">
        <v>72</v>
      </c>
      <c r="N118" s="22"/>
    </row>
    <row r="119" spans="1:14" ht="15.75">
      <c r="A119" s="89"/>
      <c r="B119" s="27">
        <v>112</v>
      </c>
      <c r="C119" s="90" t="s">
        <v>83</v>
      </c>
      <c r="D119" s="92" t="s">
        <v>65</v>
      </c>
      <c r="E119" s="90" t="s">
        <v>58</v>
      </c>
      <c r="F119" s="90" t="s">
        <v>59</v>
      </c>
      <c r="G119" s="90" t="s">
        <v>66</v>
      </c>
      <c r="H119" s="90" t="s">
        <v>62</v>
      </c>
      <c r="I119" s="90" t="s">
        <v>67</v>
      </c>
      <c r="J119" s="90" t="s">
        <v>62</v>
      </c>
      <c r="K119" s="109">
        <v>45717</v>
      </c>
      <c r="L119" s="110">
        <v>2</v>
      </c>
      <c r="M119" s="90" t="s">
        <v>68</v>
      </c>
      <c r="N119" s="22"/>
    </row>
    <row r="120" spans="1:14" ht="15.75">
      <c r="A120" s="89"/>
      <c r="B120" s="27">
        <v>113</v>
      </c>
      <c r="C120" s="90" t="s">
        <v>83</v>
      </c>
      <c r="D120" s="92" t="s">
        <v>65</v>
      </c>
      <c r="E120" s="90" t="s">
        <v>58</v>
      </c>
      <c r="F120" s="90" t="s">
        <v>59</v>
      </c>
      <c r="G120" s="90" t="s">
        <v>66</v>
      </c>
      <c r="H120" s="90" t="s">
        <v>78</v>
      </c>
      <c r="I120" s="90" t="s">
        <v>67</v>
      </c>
      <c r="J120" s="90" t="s">
        <v>79</v>
      </c>
      <c r="K120" s="109">
        <v>45717</v>
      </c>
      <c r="L120" s="110">
        <v>5</v>
      </c>
      <c r="M120" s="90" t="s">
        <v>202</v>
      </c>
      <c r="N120" s="22"/>
    </row>
    <row r="121" spans="1:14" ht="15.75">
      <c r="A121" s="89"/>
      <c r="B121" s="27">
        <v>114</v>
      </c>
      <c r="C121" s="90" t="s">
        <v>84</v>
      </c>
      <c r="D121" s="92" t="s">
        <v>65</v>
      </c>
      <c r="E121" s="90" t="s">
        <v>58</v>
      </c>
      <c r="F121" s="90" t="s">
        <v>59</v>
      </c>
      <c r="G121" s="90" t="s">
        <v>66</v>
      </c>
      <c r="H121" s="90" t="s">
        <v>62</v>
      </c>
      <c r="I121" s="90" t="s">
        <v>67</v>
      </c>
      <c r="J121" s="90" t="s">
        <v>62</v>
      </c>
      <c r="K121" s="109">
        <v>45717</v>
      </c>
      <c r="L121" s="110">
        <v>2</v>
      </c>
      <c r="M121" s="90" t="s">
        <v>68</v>
      </c>
      <c r="N121" s="22"/>
    </row>
    <row r="122" spans="1:14" ht="15.75">
      <c r="A122" s="89"/>
      <c r="B122" s="27">
        <v>115</v>
      </c>
      <c r="C122" s="90" t="s">
        <v>171</v>
      </c>
      <c r="D122" s="92" t="s">
        <v>65</v>
      </c>
      <c r="E122" s="90" t="s">
        <v>58</v>
      </c>
      <c r="F122" s="90" t="s">
        <v>59</v>
      </c>
      <c r="G122" s="90" t="s">
        <v>66</v>
      </c>
      <c r="H122" s="90" t="s">
        <v>62</v>
      </c>
      <c r="I122" s="90" t="s">
        <v>67</v>
      </c>
      <c r="J122" s="90" t="s">
        <v>62</v>
      </c>
      <c r="K122" s="109">
        <v>45717</v>
      </c>
      <c r="L122" s="110">
        <v>1</v>
      </c>
      <c r="M122" s="90" t="s">
        <v>70</v>
      </c>
      <c r="N122" s="22"/>
    </row>
    <row r="123" spans="1:14" ht="15.75">
      <c r="A123" s="89"/>
      <c r="B123" s="27">
        <v>116</v>
      </c>
      <c r="C123" s="90" t="s">
        <v>81</v>
      </c>
      <c r="D123" s="92" t="s">
        <v>65</v>
      </c>
      <c r="E123" s="90" t="s">
        <v>58</v>
      </c>
      <c r="F123" s="90" t="s">
        <v>59</v>
      </c>
      <c r="G123" s="90" t="s">
        <v>66</v>
      </c>
      <c r="H123" s="90" t="s">
        <v>62</v>
      </c>
      <c r="I123" s="90" t="s">
        <v>67</v>
      </c>
      <c r="J123" s="90" t="s">
        <v>62</v>
      </c>
      <c r="K123" s="109">
        <v>45717</v>
      </c>
      <c r="L123" s="110">
        <v>1</v>
      </c>
      <c r="M123" s="90" t="s">
        <v>70</v>
      </c>
      <c r="N123" s="22"/>
    </row>
    <row r="124" spans="1:14" ht="15.75">
      <c r="A124" s="89"/>
      <c r="B124" s="27">
        <v>117</v>
      </c>
      <c r="C124" s="90" t="s">
        <v>81</v>
      </c>
      <c r="D124" s="92" t="s">
        <v>65</v>
      </c>
      <c r="E124" s="90" t="s">
        <v>58</v>
      </c>
      <c r="F124" s="90" t="s">
        <v>59</v>
      </c>
      <c r="G124" s="90" t="s">
        <v>66</v>
      </c>
      <c r="H124" s="90" t="s">
        <v>78</v>
      </c>
      <c r="I124" s="90" t="s">
        <v>67</v>
      </c>
      <c r="J124" s="90" t="s">
        <v>79</v>
      </c>
      <c r="K124" s="109">
        <v>45717</v>
      </c>
      <c r="L124" s="110">
        <v>1</v>
      </c>
      <c r="M124" s="90" t="s">
        <v>203</v>
      </c>
      <c r="N124" s="22"/>
    </row>
    <row r="125" spans="1:14" ht="15.75">
      <c r="A125" s="89"/>
      <c r="B125" s="27">
        <v>118</v>
      </c>
      <c r="C125" s="90" t="s">
        <v>147</v>
      </c>
      <c r="D125" s="92" t="s">
        <v>65</v>
      </c>
      <c r="E125" s="90" t="s">
        <v>58</v>
      </c>
      <c r="F125" s="90" t="s">
        <v>59</v>
      </c>
      <c r="G125" s="90" t="s">
        <v>66</v>
      </c>
      <c r="H125" s="90" t="s">
        <v>62</v>
      </c>
      <c r="I125" s="90" t="s">
        <v>67</v>
      </c>
      <c r="J125" s="90" t="s">
        <v>62</v>
      </c>
      <c r="K125" s="109">
        <v>45717</v>
      </c>
      <c r="L125" s="110">
        <v>1</v>
      </c>
      <c r="M125" s="90" t="s">
        <v>70</v>
      </c>
      <c r="N125" s="22"/>
    </row>
    <row r="126" spans="1:14" ht="15.75">
      <c r="A126" s="89"/>
      <c r="B126" s="27">
        <v>119</v>
      </c>
      <c r="C126" s="90" t="s">
        <v>84</v>
      </c>
      <c r="D126" s="92" t="s">
        <v>65</v>
      </c>
      <c r="E126" s="90" t="s">
        <v>58</v>
      </c>
      <c r="F126" s="90" t="s">
        <v>59</v>
      </c>
      <c r="G126" s="90" t="s">
        <v>66</v>
      </c>
      <c r="H126" s="90" t="s">
        <v>62</v>
      </c>
      <c r="I126" s="90" t="s">
        <v>85</v>
      </c>
      <c r="J126" s="90" t="s">
        <v>62</v>
      </c>
      <c r="K126" s="109">
        <v>45717</v>
      </c>
      <c r="L126" s="111">
        <v>11</v>
      </c>
      <c r="M126" s="90" t="s">
        <v>204</v>
      </c>
      <c r="N126" s="22"/>
    </row>
    <row r="127" spans="1:14" ht="15.75">
      <c r="A127" s="89"/>
      <c r="B127" s="27">
        <v>120</v>
      </c>
      <c r="C127" s="90" t="s">
        <v>81</v>
      </c>
      <c r="D127" s="92" t="s">
        <v>65</v>
      </c>
      <c r="E127" s="90" t="s">
        <v>58</v>
      </c>
      <c r="F127" s="90" t="s">
        <v>59</v>
      </c>
      <c r="G127" s="90" t="s">
        <v>66</v>
      </c>
      <c r="H127" s="90" t="s">
        <v>62</v>
      </c>
      <c r="I127" s="90" t="s">
        <v>85</v>
      </c>
      <c r="J127" s="90" t="s">
        <v>62</v>
      </c>
      <c r="K127" s="109">
        <v>45717</v>
      </c>
      <c r="L127" s="111">
        <v>8</v>
      </c>
      <c r="M127" s="90" t="s">
        <v>205</v>
      </c>
      <c r="N127" s="22"/>
    </row>
    <row r="128" spans="1:14" ht="15.75">
      <c r="A128" s="89"/>
      <c r="B128" s="27">
        <v>121</v>
      </c>
      <c r="C128" s="90" t="s">
        <v>81</v>
      </c>
      <c r="D128" s="92" t="s">
        <v>65</v>
      </c>
      <c r="E128" s="90" t="s">
        <v>58</v>
      </c>
      <c r="F128" s="90" t="s">
        <v>59</v>
      </c>
      <c r="G128" s="90" t="s">
        <v>66</v>
      </c>
      <c r="H128" s="90" t="s">
        <v>78</v>
      </c>
      <c r="I128" s="90" t="s">
        <v>85</v>
      </c>
      <c r="J128" s="90" t="s">
        <v>79</v>
      </c>
      <c r="K128" s="109">
        <v>45717</v>
      </c>
      <c r="L128" s="111">
        <v>1</v>
      </c>
      <c r="M128" s="90" t="s">
        <v>149</v>
      </c>
      <c r="N128" s="22"/>
    </row>
    <row r="129" spans="1:14" ht="15.75">
      <c r="A129" s="89"/>
      <c r="B129" s="27">
        <v>122</v>
      </c>
      <c r="C129" s="90" t="s">
        <v>75</v>
      </c>
      <c r="D129" s="92" t="s">
        <v>65</v>
      </c>
      <c r="E129" s="90" t="s">
        <v>58</v>
      </c>
      <c r="F129" s="90" t="s">
        <v>59</v>
      </c>
      <c r="G129" s="90" t="s">
        <v>66</v>
      </c>
      <c r="H129" s="90" t="s">
        <v>62</v>
      </c>
      <c r="I129" s="90" t="s">
        <v>85</v>
      </c>
      <c r="J129" s="90" t="s">
        <v>62</v>
      </c>
      <c r="K129" s="109">
        <v>45717</v>
      </c>
      <c r="L129" s="111">
        <v>4</v>
      </c>
      <c r="M129" s="90" t="s">
        <v>88</v>
      </c>
      <c r="N129" s="22"/>
    </row>
    <row r="130" spans="1:14" ht="15.75">
      <c r="A130" s="89"/>
      <c r="B130" s="27">
        <v>123</v>
      </c>
      <c r="C130" s="90" t="s">
        <v>64</v>
      </c>
      <c r="D130" s="92" t="s">
        <v>65</v>
      </c>
      <c r="E130" s="90" t="s">
        <v>58</v>
      </c>
      <c r="F130" s="90" t="s">
        <v>59</v>
      </c>
      <c r="G130" s="90" t="s">
        <v>66</v>
      </c>
      <c r="H130" s="90" t="s">
        <v>62</v>
      </c>
      <c r="I130" s="90" t="s">
        <v>85</v>
      </c>
      <c r="J130" s="90" t="s">
        <v>62</v>
      </c>
      <c r="K130" s="109">
        <v>45717</v>
      </c>
      <c r="L130" s="111">
        <v>2</v>
      </c>
      <c r="M130" s="90" t="s">
        <v>169</v>
      </c>
      <c r="N130" s="22"/>
    </row>
    <row r="131" spans="1:14" ht="15.75">
      <c r="A131" s="89"/>
      <c r="B131" s="27">
        <v>124</v>
      </c>
      <c r="C131" s="90" t="s">
        <v>64</v>
      </c>
      <c r="D131" s="92" t="s">
        <v>65</v>
      </c>
      <c r="E131" s="90" t="s">
        <v>58</v>
      </c>
      <c r="F131" s="90" t="s">
        <v>59</v>
      </c>
      <c r="G131" s="90" t="s">
        <v>66</v>
      </c>
      <c r="H131" s="90" t="s">
        <v>78</v>
      </c>
      <c r="I131" s="90" t="s">
        <v>85</v>
      </c>
      <c r="J131" s="90" t="s">
        <v>79</v>
      </c>
      <c r="K131" s="109">
        <v>45717</v>
      </c>
      <c r="L131" s="111">
        <v>1</v>
      </c>
      <c r="M131" s="90" t="s">
        <v>149</v>
      </c>
      <c r="N131" s="22"/>
    </row>
    <row r="132" spans="1:14" ht="15.75">
      <c r="A132" s="89"/>
      <c r="B132" s="27">
        <v>125</v>
      </c>
      <c r="C132" s="90" t="s">
        <v>83</v>
      </c>
      <c r="D132" s="92" t="s">
        <v>65</v>
      </c>
      <c r="E132" s="90" t="s">
        <v>58</v>
      </c>
      <c r="F132" s="90" t="s">
        <v>59</v>
      </c>
      <c r="G132" s="90" t="s">
        <v>66</v>
      </c>
      <c r="H132" s="90" t="s">
        <v>62</v>
      </c>
      <c r="I132" s="90" t="s">
        <v>85</v>
      </c>
      <c r="J132" s="90" t="s">
        <v>62</v>
      </c>
      <c r="K132" s="109">
        <v>45717</v>
      </c>
      <c r="L132" s="111">
        <v>5</v>
      </c>
      <c r="M132" s="90" t="s">
        <v>152</v>
      </c>
      <c r="N132" s="22"/>
    </row>
    <row r="133" spans="1:14" ht="15.75">
      <c r="A133" s="89"/>
      <c r="B133" s="27">
        <v>126</v>
      </c>
      <c r="C133" s="90" t="s">
        <v>83</v>
      </c>
      <c r="D133" s="92" t="s">
        <v>65</v>
      </c>
      <c r="E133" s="90" t="s">
        <v>58</v>
      </c>
      <c r="F133" s="90" t="s">
        <v>59</v>
      </c>
      <c r="G133" s="90" t="s">
        <v>66</v>
      </c>
      <c r="H133" s="90" t="s">
        <v>78</v>
      </c>
      <c r="I133" s="90" t="s">
        <v>85</v>
      </c>
      <c r="J133" s="90" t="s">
        <v>79</v>
      </c>
      <c r="K133" s="109">
        <v>45717</v>
      </c>
      <c r="L133" s="111">
        <v>1</v>
      </c>
      <c r="M133" s="90" t="s">
        <v>149</v>
      </c>
      <c r="N133" s="22"/>
    </row>
    <row r="134" spans="1:14" ht="15.75">
      <c r="A134" s="89"/>
      <c r="B134" s="27">
        <v>127</v>
      </c>
      <c r="C134" s="90" t="s">
        <v>71</v>
      </c>
      <c r="D134" s="92" t="s">
        <v>65</v>
      </c>
      <c r="E134" s="90" t="s">
        <v>58</v>
      </c>
      <c r="F134" s="90" t="s">
        <v>59</v>
      </c>
      <c r="G134" s="90" t="s">
        <v>66</v>
      </c>
      <c r="H134" s="90" t="s">
        <v>62</v>
      </c>
      <c r="I134" s="90" t="s">
        <v>85</v>
      </c>
      <c r="J134" s="90" t="s">
        <v>62</v>
      </c>
      <c r="K134" s="109">
        <v>45717</v>
      </c>
      <c r="L134" s="111">
        <v>1</v>
      </c>
      <c r="M134" s="90" t="s">
        <v>86</v>
      </c>
      <c r="N134" s="22"/>
    </row>
    <row r="135" spans="1:14" ht="15.75">
      <c r="A135" s="89"/>
      <c r="B135" s="27">
        <v>128</v>
      </c>
      <c r="C135" s="90" t="s">
        <v>206</v>
      </c>
      <c r="D135" s="92" t="s">
        <v>65</v>
      </c>
      <c r="E135" s="90" t="s">
        <v>58</v>
      </c>
      <c r="F135" s="90" t="s">
        <v>59</v>
      </c>
      <c r="G135" s="90" t="s">
        <v>66</v>
      </c>
      <c r="H135" s="90" t="s">
        <v>62</v>
      </c>
      <c r="I135" s="90" t="s">
        <v>85</v>
      </c>
      <c r="J135" s="90" t="s">
        <v>62</v>
      </c>
      <c r="K135" s="109">
        <v>45717</v>
      </c>
      <c r="L135" s="111">
        <v>1</v>
      </c>
      <c r="M135" s="90" t="s">
        <v>86</v>
      </c>
      <c r="N135" s="22"/>
    </row>
    <row r="136" spans="1:14" ht="63">
      <c r="A136" s="89"/>
      <c r="B136" s="27">
        <v>129</v>
      </c>
      <c r="C136" s="90" t="s">
        <v>207</v>
      </c>
      <c r="D136" s="92" t="s">
        <v>65</v>
      </c>
      <c r="E136" s="90" t="s">
        <v>97</v>
      </c>
      <c r="F136" s="90" t="s">
        <v>92</v>
      </c>
      <c r="G136" s="90" t="s">
        <v>173</v>
      </c>
      <c r="H136" s="90" t="s">
        <v>100</v>
      </c>
      <c r="I136" s="90"/>
      <c r="J136" s="90" t="s">
        <v>62</v>
      </c>
      <c r="K136" s="109">
        <v>45717</v>
      </c>
      <c r="L136" s="111"/>
      <c r="M136" s="91" t="s">
        <v>208</v>
      </c>
      <c r="N136" s="22"/>
    </row>
    <row r="137" spans="1:14" ht="31.5">
      <c r="A137" s="89"/>
      <c r="B137" s="27">
        <v>130</v>
      </c>
      <c r="C137" s="90" t="s">
        <v>90</v>
      </c>
      <c r="D137" s="92" t="s">
        <v>57</v>
      </c>
      <c r="E137" s="90" t="s">
        <v>97</v>
      </c>
      <c r="F137" s="90" t="s">
        <v>92</v>
      </c>
      <c r="G137" s="90" t="s">
        <v>93</v>
      </c>
      <c r="H137" s="90" t="s">
        <v>209</v>
      </c>
      <c r="I137" s="90"/>
      <c r="J137" s="90" t="s">
        <v>62</v>
      </c>
      <c r="K137" s="109">
        <v>45717</v>
      </c>
      <c r="L137" s="110"/>
      <c r="M137" s="91" t="s">
        <v>210</v>
      </c>
      <c r="N137" s="22"/>
    </row>
    <row r="138" spans="1:14" ht="47.25">
      <c r="A138" s="89"/>
      <c r="B138" s="27">
        <v>131</v>
      </c>
      <c r="C138" s="90" t="s">
        <v>90</v>
      </c>
      <c r="D138" s="92" t="s">
        <v>57</v>
      </c>
      <c r="E138" s="90" t="s">
        <v>97</v>
      </c>
      <c r="F138" s="90" t="s">
        <v>92</v>
      </c>
      <c r="G138" s="90" t="s">
        <v>104</v>
      </c>
      <c r="H138" s="90" t="s">
        <v>209</v>
      </c>
      <c r="I138" s="90"/>
      <c r="J138" s="90" t="s">
        <v>62</v>
      </c>
      <c r="K138" s="109">
        <v>45717</v>
      </c>
      <c r="L138" s="110"/>
      <c r="M138" s="91" t="s">
        <v>211</v>
      </c>
      <c r="N138" s="22"/>
    </row>
    <row r="139" spans="1:14" ht="15.75">
      <c r="A139" s="89"/>
      <c r="B139" s="27">
        <v>132</v>
      </c>
      <c r="C139" s="90" t="s">
        <v>206</v>
      </c>
      <c r="D139" s="92" t="s">
        <v>57</v>
      </c>
      <c r="E139" s="90" t="s">
        <v>97</v>
      </c>
      <c r="F139" s="90" t="s">
        <v>92</v>
      </c>
      <c r="G139" s="90" t="s">
        <v>212</v>
      </c>
      <c r="H139" s="90" t="s">
        <v>209</v>
      </c>
      <c r="I139" s="90"/>
      <c r="J139" s="90" t="s">
        <v>79</v>
      </c>
      <c r="K139" s="109">
        <v>45717</v>
      </c>
      <c r="L139" s="110"/>
      <c r="M139" s="90" t="s">
        <v>213</v>
      </c>
      <c r="N139" s="22"/>
    </row>
    <row r="140" spans="1:14" ht="15.75">
      <c r="A140" s="89"/>
      <c r="B140" s="27">
        <v>133</v>
      </c>
      <c r="C140" s="90" t="s">
        <v>214</v>
      </c>
      <c r="D140" s="92" t="s">
        <v>65</v>
      </c>
      <c r="E140" s="90" t="s">
        <v>172</v>
      </c>
      <c r="F140" s="90" t="s">
        <v>59</v>
      </c>
      <c r="G140" s="90" t="s">
        <v>104</v>
      </c>
      <c r="H140" s="90" t="s">
        <v>215</v>
      </c>
      <c r="I140" s="90"/>
      <c r="J140" s="90" t="s">
        <v>62</v>
      </c>
      <c r="K140" s="109">
        <v>45658</v>
      </c>
      <c r="L140" s="110"/>
      <c r="M140" s="90" t="s">
        <v>216</v>
      </c>
      <c r="N140" s="22"/>
    </row>
    <row r="141" spans="1:14" ht="15.75">
      <c r="A141" s="89"/>
      <c r="B141" s="27">
        <v>134</v>
      </c>
      <c r="C141" s="90" t="s">
        <v>217</v>
      </c>
      <c r="D141" s="92" t="s">
        <v>65</v>
      </c>
      <c r="E141" s="90" t="s">
        <v>58</v>
      </c>
      <c r="F141" s="90" t="s">
        <v>59</v>
      </c>
      <c r="G141" s="90" t="s">
        <v>179</v>
      </c>
      <c r="H141" s="90" t="s">
        <v>218</v>
      </c>
      <c r="I141" s="90"/>
      <c r="J141" s="90" t="s">
        <v>62</v>
      </c>
      <c r="K141" s="109">
        <v>45658</v>
      </c>
      <c r="L141" s="110"/>
      <c r="M141" s="90" t="s">
        <v>219</v>
      </c>
      <c r="N141" s="22"/>
    </row>
    <row r="142" spans="1:14" ht="15.75">
      <c r="A142" s="89"/>
      <c r="B142" s="27">
        <v>135</v>
      </c>
      <c r="C142" s="90" t="s">
        <v>163</v>
      </c>
      <c r="D142" s="92" t="s">
        <v>65</v>
      </c>
      <c r="E142" s="90" t="s">
        <v>172</v>
      </c>
      <c r="F142" s="90" t="s">
        <v>59</v>
      </c>
      <c r="G142" s="90" t="s">
        <v>104</v>
      </c>
      <c r="H142" s="90" t="s">
        <v>191</v>
      </c>
      <c r="I142" s="90"/>
      <c r="J142" s="90" t="s">
        <v>62</v>
      </c>
      <c r="K142" s="109">
        <v>45658</v>
      </c>
      <c r="L142" s="110"/>
      <c r="M142" s="90" t="s">
        <v>220</v>
      </c>
      <c r="N142" s="22"/>
    </row>
    <row r="143" spans="1:14" ht="15.75">
      <c r="A143" s="89"/>
      <c r="B143" s="27">
        <v>136</v>
      </c>
      <c r="C143" s="90" t="s">
        <v>64</v>
      </c>
      <c r="D143" s="92" t="s">
        <v>65</v>
      </c>
      <c r="E143" s="90" t="s">
        <v>58</v>
      </c>
      <c r="F143" s="90" t="s">
        <v>59</v>
      </c>
      <c r="G143" s="90" t="s">
        <v>60</v>
      </c>
      <c r="H143" s="90" t="s">
        <v>221</v>
      </c>
      <c r="I143" s="90"/>
      <c r="J143" s="90" t="s">
        <v>62</v>
      </c>
      <c r="K143" s="109">
        <v>45748</v>
      </c>
      <c r="L143" s="110"/>
      <c r="M143" s="91" t="s">
        <v>222</v>
      </c>
      <c r="N143" s="22"/>
    </row>
    <row r="144" spans="1:14" ht="15.75">
      <c r="A144" s="89"/>
      <c r="B144" s="27">
        <v>137</v>
      </c>
      <c r="C144" s="90" t="s">
        <v>223</v>
      </c>
      <c r="D144" s="92" t="s">
        <v>65</v>
      </c>
      <c r="E144" s="90" t="s">
        <v>58</v>
      </c>
      <c r="F144" s="90" t="s">
        <v>59</v>
      </c>
      <c r="G144" s="90" t="s">
        <v>60</v>
      </c>
      <c r="H144" s="90" t="s">
        <v>221</v>
      </c>
      <c r="I144" s="90"/>
      <c r="J144" s="90" t="s">
        <v>62</v>
      </c>
      <c r="K144" s="109">
        <v>45748</v>
      </c>
      <c r="L144" s="110"/>
      <c r="M144" s="90" t="s">
        <v>224</v>
      </c>
      <c r="N144" s="22"/>
    </row>
    <row r="145" spans="1:14" ht="15.75">
      <c r="A145" s="89"/>
      <c r="B145" s="27">
        <v>138</v>
      </c>
      <c r="C145" s="90" t="s">
        <v>223</v>
      </c>
      <c r="D145" s="92" t="s">
        <v>65</v>
      </c>
      <c r="E145" s="90" t="s">
        <v>58</v>
      </c>
      <c r="F145" s="90" t="s">
        <v>59</v>
      </c>
      <c r="G145" s="90" t="s">
        <v>60</v>
      </c>
      <c r="H145" s="90" t="s">
        <v>221</v>
      </c>
      <c r="I145" s="90"/>
      <c r="J145" s="90" t="s">
        <v>62</v>
      </c>
      <c r="K145" s="109">
        <v>45748</v>
      </c>
      <c r="L145" s="110"/>
      <c r="M145" s="91" t="s">
        <v>225</v>
      </c>
      <c r="N145" s="22"/>
    </row>
    <row r="146" spans="1:14" ht="15.75">
      <c r="A146" s="89"/>
      <c r="B146" s="27">
        <v>139</v>
      </c>
      <c r="C146" s="90" t="s">
        <v>226</v>
      </c>
      <c r="D146" s="92" t="s">
        <v>65</v>
      </c>
      <c r="E146" s="90" t="s">
        <v>58</v>
      </c>
      <c r="F146" s="90" t="s">
        <v>59</v>
      </c>
      <c r="G146" s="90" t="s">
        <v>60</v>
      </c>
      <c r="H146" s="90" t="s">
        <v>221</v>
      </c>
      <c r="I146" s="90"/>
      <c r="J146" s="90" t="s">
        <v>62</v>
      </c>
      <c r="K146" s="109">
        <v>45748</v>
      </c>
      <c r="L146" s="110"/>
      <c r="M146" s="91" t="s">
        <v>227</v>
      </c>
      <c r="N146" s="22"/>
    </row>
    <row r="147" spans="1:14" ht="15.75">
      <c r="A147" s="89"/>
      <c r="B147" s="27">
        <v>140</v>
      </c>
      <c r="C147" s="90" t="s">
        <v>69</v>
      </c>
      <c r="D147" s="92" t="s">
        <v>65</v>
      </c>
      <c r="E147" s="90" t="s">
        <v>58</v>
      </c>
      <c r="F147" s="90" t="s">
        <v>59</v>
      </c>
      <c r="G147" s="90" t="s">
        <v>60</v>
      </c>
      <c r="H147" s="90" t="s">
        <v>221</v>
      </c>
      <c r="I147" s="90"/>
      <c r="J147" s="90" t="s">
        <v>62</v>
      </c>
      <c r="K147" s="109">
        <v>45748</v>
      </c>
      <c r="L147" s="110"/>
      <c r="M147" s="91" t="s">
        <v>228</v>
      </c>
      <c r="N147" s="22"/>
    </row>
    <row r="148" spans="1:14" ht="15.75">
      <c r="A148" s="89"/>
      <c r="B148" s="27">
        <v>141</v>
      </c>
      <c r="C148" s="90" t="s">
        <v>69</v>
      </c>
      <c r="D148" s="92" t="s">
        <v>65</v>
      </c>
      <c r="E148" s="90" t="s">
        <v>58</v>
      </c>
      <c r="F148" s="90" t="s">
        <v>59</v>
      </c>
      <c r="G148" s="90" t="s">
        <v>60</v>
      </c>
      <c r="H148" s="90" t="s">
        <v>221</v>
      </c>
      <c r="I148" s="90"/>
      <c r="J148" s="90" t="s">
        <v>62</v>
      </c>
      <c r="K148" s="109">
        <v>45748</v>
      </c>
      <c r="L148" s="110"/>
      <c r="M148" s="91" t="s">
        <v>229</v>
      </c>
      <c r="N148" s="22"/>
    </row>
    <row r="149" spans="1:14" ht="15.75">
      <c r="A149" s="89"/>
      <c r="B149" s="27">
        <v>142</v>
      </c>
      <c r="C149" s="90" t="s">
        <v>69</v>
      </c>
      <c r="D149" s="92" t="s">
        <v>65</v>
      </c>
      <c r="E149" s="90" t="s">
        <v>58</v>
      </c>
      <c r="F149" s="90" t="s">
        <v>59</v>
      </c>
      <c r="G149" s="90" t="s">
        <v>60</v>
      </c>
      <c r="H149" s="90" t="s">
        <v>221</v>
      </c>
      <c r="I149" s="90"/>
      <c r="J149" s="90" t="s">
        <v>62</v>
      </c>
      <c r="K149" s="109">
        <v>45748</v>
      </c>
      <c r="L149" s="110"/>
      <c r="M149" s="91" t="s">
        <v>230</v>
      </c>
      <c r="N149" s="22"/>
    </row>
    <row r="150" spans="1:14" ht="15.75">
      <c r="A150" s="89"/>
      <c r="B150" s="27">
        <v>143</v>
      </c>
      <c r="C150" s="90" t="s">
        <v>75</v>
      </c>
      <c r="D150" s="92" t="s">
        <v>65</v>
      </c>
      <c r="E150" s="90" t="s">
        <v>58</v>
      </c>
      <c r="F150" s="90" t="s">
        <v>59</v>
      </c>
      <c r="G150" s="90" t="s">
        <v>60</v>
      </c>
      <c r="H150" s="90" t="s">
        <v>221</v>
      </c>
      <c r="I150" s="90"/>
      <c r="J150" s="90" t="s">
        <v>62</v>
      </c>
      <c r="K150" s="109">
        <v>45748</v>
      </c>
      <c r="L150" s="110"/>
      <c r="M150" s="91" t="s">
        <v>231</v>
      </c>
      <c r="N150" s="22"/>
    </row>
    <row r="151" spans="1:14" ht="15.75">
      <c r="A151" s="89"/>
      <c r="B151" s="27">
        <v>144</v>
      </c>
      <c r="C151" s="90" t="s">
        <v>77</v>
      </c>
      <c r="D151" s="92" t="s">
        <v>65</v>
      </c>
      <c r="E151" s="90" t="s">
        <v>58</v>
      </c>
      <c r="F151" s="90" t="s">
        <v>59</v>
      </c>
      <c r="G151" s="90" t="s">
        <v>60</v>
      </c>
      <c r="H151" s="90" t="s">
        <v>221</v>
      </c>
      <c r="I151" s="90"/>
      <c r="J151" s="90" t="s">
        <v>62</v>
      </c>
      <c r="K151" s="109">
        <v>45748</v>
      </c>
      <c r="L151" s="111"/>
      <c r="M151" s="91" t="s">
        <v>232</v>
      </c>
      <c r="N151" s="22"/>
    </row>
    <row r="152" spans="1:14" ht="15.75">
      <c r="A152" s="89"/>
      <c r="B152" s="27">
        <v>145</v>
      </c>
      <c r="C152" s="90" t="s">
        <v>77</v>
      </c>
      <c r="D152" s="92" t="s">
        <v>65</v>
      </c>
      <c r="E152" s="90" t="s">
        <v>58</v>
      </c>
      <c r="F152" s="90" t="s">
        <v>59</v>
      </c>
      <c r="G152" s="90" t="s">
        <v>60</v>
      </c>
      <c r="H152" s="90" t="s">
        <v>221</v>
      </c>
      <c r="I152" s="90"/>
      <c r="J152" s="90" t="s">
        <v>62</v>
      </c>
      <c r="K152" s="109">
        <v>45748</v>
      </c>
      <c r="L152" s="111"/>
      <c r="M152" s="91" t="s">
        <v>233</v>
      </c>
      <c r="N152" s="22"/>
    </row>
    <row r="153" spans="1:14" ht="15.75">
      <c r="A153" s="89"/>
      <c r="B153" s="27">
        <v>146</v>
      </c>
      <c r="C153" s="90" t="s">
        <v>77</v>
      </c>
      <c r="D153" s="92" t="s">
        <v>65</v>
      </c>
      <c r="E153" s="90" t="s">
        <v>58</v>
      </c>
      <c r="F153" s="90" t="s">
        <v>59</v>
      </c>
      <c r="G153" s="90" t="s">
        <v>60</v>
      </c>
      <c r="H153" s="90" t="s">
        <v>221</v>
      </c>
      <c r="I153" s="90"/>
      <c r="J153" s="90" t="s">
        <v>62</v>
      </c>
      <c r="K153" s="109">
        <v>45748</v>
      </c>
      <c r="L153" s="111"/>
      <c r="M153" s="91" t="s">
        <v>233</v>
      </c>
      <c r="N153" s="22"/>
    </row>
    <row r="154" spans="1:14" ht="15.75">
      <c r="A154" s="89"/>
      <c r="B154" s="27">
        <v>147</v>
      </c>
      <c r="C154" s="90" t="s">
        <v>81</v>
      </c>
      <c r="D154" s="92" t="s">
        <v>65</v>
      </c>
      <c r="E154" s="90" t="s">
        <v>58</v>
      </c>
      <c r="F154" s="90" t="s">
        <v>59</v>
      </c>
      <c r="G154" s="90" t="s">
        <v>60</v>
      </c>
      <c r="H154" s="90" t="s">
        <v>221</v>
      </c>
      <c r="I154" s="90"/>
      <c r="J154" s="90" t="s">
        <v>62</v>
      </c>
      <c r="K154" s="109">
        <v>45748</v>
      </c>
      <c r="L154" s="111"/>
      <c r="M154" s="91" t="s">
        <v>234</v>
      </c>
      <c r="N154" s="22"/>
    </row>
    <row r="155" spans="1:14" ht="15.75">
      <c r="A155" s="89"/>
      <c r="B155" s="27">
        <v>148</v>
      </c>
      <c r="C155" s="90" t="s">
        <v>81</v>
      </c>
      <c r="D155" s="92" t="s">
        <v>65</v>
      </c>
      <c r="E155" s="90" t="s">
        <v>58</v>
      </c>
      <c r="F155" s="90" t="s">
        <v>59</v>
      </c>
      <c r="G155" s="90" t="s">
        <v>60</v>
      </c>
      <c r="H155" s="90" t="s">
        <v>221</v>
      </c>
      <c r="I155" s="90"/>
      <c r="J155" s="90" t="s">
        <v>62</v>
      </c>
      <c r="K155" s="109">
        <v>45748</v>
      </c>
      <c r="L155" s="111"/>
      <c r="M155" s="90" t="s">
        <v>235</v>
      </c>
      <c r="N155" s="22"/>
    </row>
    <row r="156" spans="1:14" ht="15.75">
      <c r="A156" s="89"/>
      <c r="B156" s="27">
        <v>149</v>
      </c>
      <c r="C156" s="90" t="s">
        <v>81</v>
      </c>
      <c r="D156" s="92" t="s">
        <v>65</v>
      </c>
      <c r="E156" s="90" t="s">
        <v>58</v>
      </c>
      <c r="F156" s="90" t="s">
        <v>59</v>
      </c>
      <c r="G156" s="90" t="s">
        <v>60</v>
      </c>
      <c r="H156" s="90" t="s">
        <v>221</v>
      </c>
      <c r="I156" s="90"/>
      <c r="J156" s="90" t="s">
        <v>62</v>
      </c>
      <c r="K156" s="109">
        <v>45748</v>
      </c>
      <c r="L156" s="111"/>
      <c r="M156" s="90" t="s">
        <v>236</v>
      </c>
      <c r="N156" s="22"/>
    </row>
    <row r="157" spans="1:14" ht="15.75">
      <c r="A157" s="89"/>
      <c r="B157" s="27">
        <v>150</v>
      </c>
      <c r="C157" s="90" t="s">
        <v>237</v>
      </c>
      <c r="D157" s="92" t="s">
        <v>65</v>
      </c>
      <c r="E157" s="90" t="s">
        <v>58</v>
      </c>
      <c r="F157" s="90" t="s">
        <v>59</v>
      </c>
      <c r="G157" s="90" t="s">
        <v>60</v>
      </c>
      <c r="H157" s="90" t="s">
        <v>221</v>
      </c>
      <c r="I157" s="90"/>
      <c r="J157" s="90" t="s">
        <v>62</v>
      </c>
      <c r="K157" s="109">
        <v>45748</v>
      </c>
      <c r="L157" s="111"/>
      <c r="M157" s="91" t="s">
        <v>238</v>
      </c>
      <c r="N157" s="22"/>
    </row>
    <row r="158" spans="1:14" ht="15.75">
      <c r="A158" s="89"/>
      <c r="B158" s="27">
        <v>151</v>
      </c>
      <c r="C158" s="90" t="s">
        <v>237</v>
      </c>
      <c r="D158" s="92" t="s">
        <v>65</v>
      </c>
      <c r="E158" s="90" t="s">
        <v>58</v>
      </c>
      <c r="F158" s="90" t="s">
        <v>59</v>
      </c>
      <c r="G158" s="90" t="s">
        <v>60</v>
      </c>
      <c r="H158" s="90" t="s">
        <v>221</v>
      </c>
      <c r="I158" s="90"/>
      <c r="J158" s="90" t="s">
        <v>62</v>
      </c>
      <c r="K158" s="109">
        <v>45748</v>
      </c>
      <c r="L158" s="111"/>
      <c r="M158" s="91" t="s">
        <v>239</v>
      </c>
      <c r="N158" s="22"/>
    </row>
    <row r="159" spans="1:14" ht="15.75">
      <c r="A159" s="89"/>
      <c r="B159" s="27">
        <v>152</v>
      </c>
      <c r="C159" s="90" t="s">
        <v>237</v>
      </c>
      <c r="D159" s="92" t="s">
        <v>65</v>
      </c>
      <c r="E159" s="90" t="s">
        <v>58</v>
      </c>
      <c r="F159" s="90" t="s">
        <v>59</v>
      </c>
      <c r="G159" s="90" t="s">
        <v>60</v>
      </c>
      <c r="H159" s="90" t="s">
        <v>221</v>
      </c>
      <c r="I159" s="90"/>
      <c r="J159" s="90" t="s">
        <v>62</v>
      </c>
      <c r="K159" s="109">
        <v>45748</v>
      </c>
      <c r="L159" s="111"/>
      <c r="M159" s="91" t="s">
        <v>240</v>
      </c>
      <c r="N159" s="22"/>
    </row>
    <row r="160" spans="1:14" ht="15.75">
      <c r="A160" s="89"/>
      <c r="B160" s="27">
        <v>153</v>
      </c>
      <c r="C160" s="90" t="s">
        <v>237</v>
      </c>
      <c r="D160" s="92" t="s">
        <v>65</v>
      </c>
      <c r="E160" s="90" t="s">
        <v>58</v>
      </c>
      <c r="F160" s="90" t="s">
        <v>59</v>
      </c>
      <c r="G160" s="90" t="s">
        <v>60</v>
      </c>
      <c r="H160" s="90" t="s">
        <v>221</v>
      </c>
      <c r="I160" s="90"/>
      <c r="J160" s="90" t="s">
        <v>62</v>
      </c>
      <c r="K160" s="109">
        <v>45748</v>
      </c>
      <c r="L160" s="111"/>
      <c r="M160" s="91" t="s">
        <v>241</v>
      </c>
      <c r="N160" s="22"/>
    </row>
    <row r="161" spans="1:14" ht="15.75">
      <c r="A161" s="89"/>
      <c r="B161" s="27">
        <v>154</v>
      </c>
      <c r="C161" s="90" t="s">
        <v>242</v>
      </c>
      <c r="D161" s="92" t="s">
        <v>65</v>
      </c>
      <c r="E161" s="90" t="s">
        <v>58</v>
      </c>
      <c r="F161" s="90" t="s">
        <v>59</v>
      </c>
      <c r="G161" s="90" t="s">
        <v>60</v>
      </c>
      <c r="H161" s="90" t="s">
        <v>221</v>
      </c>
      <c r="I161" s="90"/>
      <c r="J161" s="90" t="s">
        <v>62</v>
      </c>
      <c r="K161" s="109">
        <v>45748</v>
      </c>
      <c r="L161" s="111"/>
      <c r="M161" s="91" t="s">
        <v>235</v>
      </c>
      <c r="N161" s="22"/>
    </row>
    <row r="162" spans="1:14" ht="15.75">
      <c r="A162" s="89"/>
      <c r="B162" s="27">
        <v>155</v>
      </c>
      <c r="C162" s="90" t="s">
        <v>242</v>
      </c>
      <c r="D162" s="92" t="s">
        <v>65</v>
      </c>
      <c r="E162" s="90" t="s">
        <v>58</v>
      </c>
      <c r="F162" s="90" t="s">
        <v>59</v>
      </c>
      <c r="G162" s="90" t="s">
        <v>60</v>
      </c>
      <c r="H162" s="90" t="s">
        <v>221</v>
      </c>
      <c r="I162" s="90"/>
      <c r="J162" s="90" t="s">
        <v>62</v>
      </c>
      <c r="K162" s="109">
        <v>45748</v>
      </c>
      <c r="L162" s="111"/>
      <c r="M162" s="91" t="s">
        <v>243</v>
      </c>
      <c r="N162" s="22"/>
    </row>
    <row r="163" spans="1:14" ht="15.75">
      <c r="A163" s="89"/>
      <c r="B163" s="27">
        <v>156</v>
      </c>
      <c r="C163" s="90" t="s">
        <v>244</v>
      </c>
      <c r="D163" s="92" t="s">
        <v>65</v>
      </c>
      <c r="E163" s="90" t="s">
        <v>58</v>
      </c>
      <c r="F163" s="90" t="s">
        <v>59</v>
      </c>
      <c r="G163" s="90" t="s">
        <v>60</v>
      </c>
      <c r="H163" s="90" t="s">
        <v>221</v>
      </c>
      <c r="I163" s="90"/>
      <c r="J163" s="90" t="s">
        <v>62</v>
      </c>
      <c r="K163" s="109">
        <v>45748</v>
      </c>
      <c r="L163" s="111"/>
      <c r="M163" s="91" t="s">
        <v>245</v>
      </c>
      <c r="N163" s="22"/>
    </row>
    <row r="164" spans="1:14" ht="15.75">
      <c r="A164" s="89"/>
      <c r="B164" s="27">
        <v>157</v>
      </c>
      <c r="C164" s="90" t="s">
        <v>244</v>
      </c>
      <c r="D164" s="92" t="s">
        <v>65</v>
      </c>
      <c r="E164" s="90" t="s">
        <v>58</v>
      </c>
      <c r="F164" s="90" t="s">
        <v>59</v>
      </c>
      <c r="G164" s="90" t="s">
        <v>60</v>
      </c>
      <c r="H164" s="90" t="s">
        <v>221</v>
      </c>
      <c r="I164" s="90"/>
      <c r="J164" s="90" t="s">
        <v>62</v>
      </c>
      <c r="K164" s="109">
        <v>45748</v>
      </c>
      <c r="L164" s="111"/>
      <c r="M164" s="91" t="s">
        <v>246</v>
      </c>
      <c r="N164" s="22"/>
    </row>
    <row r="165" spans="1:14" ht="15.75">
      <c r="A165" s="89"/>
      <c r="B165" s="27">
        <v>158</v>
      </c>
      <c r="C165" s="90" t="s">
        <v>247</v>
      </c>
      <c r="D165" s="92" t="s">
        <v>65</v>
      </c>
      <c r="E165" s="90" t="s">
        <v>58</v>
      </c>
      <c r="F165" s="90" t="s">
        <v>59</v>
      </c>
      <c r="G165" s="90" t="s">
        <v>60</v>
      </c>
      <c r="H165" s="90" t="s">
        <v>221</v>
      </c>
      <c r="I165" s="90"/>
      <c r="J165" s="90" t="s">
        <v>62</v>
      </c>
      <c r="K165" s="109">
        <v>45748</v>
      </c>
      <c r="L165" s="111"/>
      <c r="M165" s="91" t="s">
        <v>248</v>
      </c>
      <c r="N165" s="22"/>
    </row>
    <row r="166" spans="1:14" ht="15.75">
      <c r="A166" s="89"/>
      <c r="B166" s="27">
        <v>159</v>
      </c>
      <c r="C166" s="90" t="s">
        <v>120</v>
      </c>
      <c r="D166" s="92" t="s">
        <v>65</v>
      </c>
      <c r="E166" s="90" t="s">
        <v>58</v>
      </c>
      <c r="F166" s="90" t="s">
        <v>59</v>
      </c>
      <c r="G166" s="90" t="s">
        <v>60</v>
      </c>
      <c r="H166" s="90" t="s">
        <v>221</v>
      </c>
      <c r="I166" s="90"/>
      <c r="J166" s="90" t="s">
        <v>62</v>
      </c>
      <c r="K166" s="109">
        <v>45748</v>
      </c>
      <c r="L166" s="111"/>
      <c r="M166" s="90" t="s">
        <v>249</v>
      </c>
      <c r="N166" s="22"/>
    </row>
    <row r="167" spans="1:14" ht="15.75">
      <c r="A167" s="89"/>
      <c r="B167" s="27">
        <v>160</v>
      </c>
      <c r="C167" s="90" t="s">
        <v>120</v>
      </c>
      <c r="D167" s="92" t="s">
        <v>65</v>
      </c>
      <c r="E167" s="90" t="s">
        <v>58</v>
      </c>
      <c r="F167" s="90" t="s">
        <v>59</v>
      </c>
      <c r="G167" s="90" t="s">
        <v>60</v>
      </c>
      <c r="H167" s="90" t="s">
        <v>221</v>
      </c>
      <c r="I167" s="90"/>
      <c r="J167" s="90" t="s">
        <v>62</v>
      </c>
      <c r="K167" s="109">
        <v>45748</v>
      </c>
      <c r="L167" s="110"/>
      <c r="M167" s="90" t="s">
        <v>250</v>
      </c>
      <c r="N167" s="22"/>
    </row>
    <row r="168" spans="1:14" ht="15.75">
      <c r="A168" s="89"/>
      <c r="B168" s="27">
        <v>161</v>
      </c>
      <c r="C168" s="90" t="s">
        <v>120</v>
      </c>
      <c r="D168" s="92" t="s">
        <v>65</v>
      </c>
      <c r="E168" s="90" t="s">
        <v>58</v>
      </c>
      <c r="F168" s="90" t="s">
        <v>59</v>
      </c>
      <c r="G168" s="90" t="s">
        <v>60</v>
      </c>
      <c r="H168" s="90" t="s">
        <v>221</v>
      </c>
      <c r="I168" s="90"/>
      <c r="J168" s="90" t="s">
        <v>62</v>
      </c>
      <c r="K168" s="109">
        <v>45748</v>
      </c>
      <c r="L168" s="110"/>
      <c r="M168" s="90" t="s">
        <v>251</v>
      </c>
      <c r="N168" s="22"/>
    </row>
    <row r="169" spans="1:14" ht="15.75">
      <c r="A169" s="89"/>
      <c r="B169" s="27">
        <v>162</v>
      </c>
      <c r="C169" s="90" t="s">
        <v>147</v>
      </c>
      <c r="D169" s="92" t="s">
        <v>65</v>
      </c>
      <c r="E169" s="90" t="s">
        <v>58</v>
      </c>
      <c r="F169" s="90" t="s">
        <v>59</v>
      </c>
      <c r="G169" s="90" t="s">
        <v>60</v>
      </c>
      <c r="H169" s="90" t="s">
        <v>221</v>
      </c>
      <c r="I169" s="90"/>
      <c r="J169" s="90" t="s">
        <v>62</v>
      </c>
      <c r="K169" s="109">
        <v>45748</v>
      </c>
      <c r="L169" s="110"/>
      <c r="M169" s="91" t="s">
        <v>252</v>
      </c>
      <c r="N169" s="22"/>
    </row>
    <row r="170" spans="1:14" ht="15.75">
      <c r="A170" s="89"/>
      <c r="B170" s="27">
        <v>163</v>
      </c>
      <c r="C170" s="90" t="s">
        <v>253</v>
      </c>
      <c r="D170" s="92" t="s">
        <v>65</v>
      </c>
      <c r="E170" s="90" t="s">
        <v>58</v>
      </c>
      <c r="F170" s="90" t="s">
        <v>59</v>
      </c>
      <c r="G170" s="90" t="s">
        <v>60</v>
      </c>
      <c r="H170" s="90" t="s">
        <v>221</v>
      </c>
      <c r="I170" s="90"/>
      <c r="J170" s="90" t="s">
        <v>62</v>
      </c>
      <c r="K170" s="109">
        <v>45748</v>
      </c>
      <c r="L170" s="110"/>
      <c r="M170" s="90" t="s">
        <v>254</v>
      </c>
      <c r="N170" s="22"/>
    </row>
    <row r="171" spans="1:14" ht="15.75">
      <c r="A171" s="89"/>
      <c r="B171" s="27">
        <v>164</v>
      </c>
      <c r="C171" s="90" t="s">
        <v>253</v>
      </c>
      <c r="D171" s="92" t="s">
        <v>65</v>
      </c>
      <c r="E171" s="90" t="s">
        <v>58</v>
      </c>
      <c r="F171" s="90" t="s">
        <v>59</v>
      </c>
      <c r="G171" s="90" t="s">
        <v>60</v>
      </c>
      <c r="H171" s="90" t="s">
        <v>221</v>
      </c>
      <c r="I171" s="90"/>
      <c r="J171" s="90" t="s">
        <v>62</v>
      </c>
      <c r="K171" s="109">
        <v>45748</v>
      </c>
      <c r="L171" s="110"/>
      <c r="M171" s="90" t="s">
        <v>255</v>
      </c>
      <c r="N171" s="22"/>
    </row>
    <row r="172" spans="1:14" ht="15.75">
      <c r="A172" s="89"/>
      <c r="B172" s="27">
        <v>165</v>
      </c>
      <c r="C172" s="90" t="s">
        <v>256</v>
      </c>
      <c r="D172" s="92" t="s">
        <v>65</v>
      </c>
      <c r="E172" s="90" t="s">
        <v>58</v>
      </c>
      <c r="F172" s="90" t="s">
        <v>59</v>
      </c>
      <c r="G172" s="90" t="s">
        <v>60</v>
      </c>
      <c r="H172" s="90" t="s">
        <v>221</v>
      </c>
      <c r="I172" s="90"/>
      <c r="J172" s="90" t="s">
        <v>62</v>
      </c>
      <c r="K172" s="109">
        <v>45748</v>
      </c>
      <c r="L172" s="110"/>
      <c r="M172" s="93" t="s">
        <v>257</v>
      </c>
      <c r="N172" s="22"/>
    </row>
    <row r="173" spans="1:14" ht="15.75">
      <c r="A173" s="89"/>
      <c r="B173" s="27">
        <v>166</v>
      </c>
      <c r="C173" s="90" t="s">
        <v>256</v>
      </c>
      <c r="D173" s="92" t="s">
        <v>65</v>
      </c>
      <c r="E173" s="90" t="s">
        <v>58</v>
      </c>
      <c r="F173" s="90" t="s">
        <v>59</v>
      </c>
      <c r="G173" s="90" t="s">
        <v>60</v>
      </c>
      <c r="H173" s="90" t="s">
        <v>221</v>
      </c>
      <c r="I173" s="90"/>
      <c r="J173" s="90" t="s">
        <v>62</v>
      </c>
      <c r="K173" s="109">
        <v>45748</v>
      </c>
      <c r="L173" s="110"/>
      <c r="M173" s="91" t="s">
        <v>258</v>
      </c>
      <c r="N173" s="22"/>
    </row>
    <row r="174" spans="1:14" ht="15.75">
      <c r="A174" s="89"/>
      <c r="B174" s="27">
        <v>167</v>
      </c>
      <c r="C174" s="90" t="s">
        <v>259</v>
      </c>
      <c r="D174" s="92" t="s">
        <v>57</v>
      </c>
      <c r="E174" s="90" t="s">
        <v>97</v>
      </c>
      <c r="F174" s="90" t="s">
        <v>59</v>
      </c>
      <c r="G174" s="90" t="s">
        <v>212</v>
      </c>
      <c r="H174" s="90" t="s">
        <v>260</v>
      </c>
      <c r="I174" s="90"/>
      <c r="J174" s="90" t="s">
        <v>79</v>
      </c>
      <c r="K174" s="109">
        <v>45748</v>
      </c>
      <c r="L174" s="110"/>
      <c r="M174" s="90" t="s">
        <v>261</v>
      </c>
      <c r="N174" s="22"/>
    </row>
    <row r="175" spans="1:14" ht="15.75">
      <c r="A175" s="89"/>
      <c r="B175" s="27">
        <v>168</v>
      </c>
      <c r="C175" s="90" t="s">
        <v>262</v>
      </c>
      <c r="D175" s="92" t="s">
        <v>57</v>
      </c>
      <c r="E175" s="90" t="s">
        <v>97</v>
      </c>
      <c r="F175" s="90" t="s">
        <v>59</v>
      </c>
      <c r="G175" s="90" t="s">
        <v>212</v>
      </c>
      <c r="H175" s="90" t="s">
        <v>260</v>
      </c>
      <c r="I175" s="90"/>
      <c r="J175" s="90" t="s">
        <v>79</v>
      </c>
      <c r="K175" s="109">
        <v>45748</v>
      </c>
      <c r="L175" s="110"/>
      <c r="M175" s="90" t="s">
        <v>263</v>
      </c>
      <c r="N175" s="22"/>
    </row>
    <row r="176" spans="1:14" ht="15.75">
      <c r="A176" s="89"/>
      <c r="B176" s="27">
        <v>169</v>
      </c>
      <c r="C176" s="90" t="s">
        <v>64</v>
      </c>
      <c r="D176" s="92" t="s">
        <v>65</v>
      </c>
      <c r="E176" s="90" t="s">
        <v>58</v>
      </c>
      <c r="F176" s="90" t="s">
        <v>59</v>
      </c>
      <c r="G176" s="90" t="s">
        <v>66</v>
      </c>
      <c r="H176" s="90" t="s">
        <v>62</v>
      </c>
      <c r="I176" s="90" t="s">
        <v>67</v>
      </c>
      <c r="J176" s="90" t="s">
        <v>62</v>
      </c>
      <c r="K176" s="109">
        <v>45748</v>
      </c>
      <c r="L176" s="110">
        <v>1</v>
      </c>
      <c r="M176" s="90" t="s">
        <v>70</v>
      </c>
      <c r="N176" s="22"/>
    </row>
    <row r="177" spans="1:14" ht="15.75">
      <c r="A177" s="89"/>
      <c r="B177" s="27">
        <v>170</v>
      </c>
      <c r="C177" s="90" t="s">
        <v>71</v>
      </c>
      <c r="D177" s="92" t="s">
        <v>65</v>
      </c>
      <c r="E177" s="90" t="s">
        <v>58</v>
      </c>
      <c r="F177" s="90" t="s">
        <v>59</v>
      </c>
      <c r="G177" s="90" t="s">
        <v>66</v>
      </c>
      <c r="H177" s="90" t="s">
        <v>62</v>
      </c>
      <c r="I177" s="90" t="s">
        <v>67</v>
      </c>
      <c r="J177" s="90" t="s">
        <v>62</v>
      </c>
      <c r="K177" s="109">
        <v>45748</v>
      </c>
      <c r="L177" s="110">
        <v>3</v>
      </c>
      <c r="M177" s="90" t="s">
        <v>72</v>
      </c>
      <c r="N177" s="22"/>
    </row>
    <row r="178" spans="1:14" ht="15.75">
      <c r="A178" s="89"/>
      <c r="B178" s="27">
        <v>171</v>
      </c>
      <c r="C178" s="90" t="s">
        <v>73</v>
      </c>
      <c r="D178" s="92" t="s">
        <v>65</v>
      </c>
      <c r="E178" s="90" t="s">
        <v>58</v>
      </c>
      <c r="F178" s="90" t="s">
        <v>59</v>
      </c>
      <c r="G178" s="90" t="s">
        <v>66</v>
      </c>
      <c r="H178" s="90" t="s">
        <v>62</v>
      </c>
      <c r="I178" s="90" t="s">
        <v>67</v>
      </c>
      <c r="J178" s="90" t="s">
        <v>62</v>
      </c>
      <c r="K178" s="109">
        <v>45748</v>
      </c>
      <c r="L178" s="110">
        <v>3</v>
      </c>
      <c r="M178" s="91" t="s">
        <v>72</v>
      </c>
      <c r="N178" s="22"/>
    </row>
    <row r="179" spans="1:14" ht="15.75">
      <c r="A179" s="89"/>
      <c r="B179" s="27">
        <v>172</v>
      </c>
      <c r="C179" s="90" t="s">
        <v>75</v>
      </c>
      <c r="D179" s="92" t="s">
        <v>65</v>
      </c>
      <c r="E179" s="90" t="s">
        <v>58</v>
      </c>
      <c r="F179" s="90" t="s">
        <v>59</v>
      </c>
      <c r="G179" s="90" t="s">
        <v>66</v>
      </c>
      <c r="H179" s="90" t="s">
        <v>62</v>
      </c>
      <c r="I179" s="90" t="s">
        <v>67</v>
      </c>
      <c r="J179" s="90" t="s">
        <v>62</v>
      </c>
      <c r="K179" s="109">
        <v>45748</v>
      </c>
      <c r="L179" s="111">
        <v>8</v>
      </c>
      <c r="M179" s="90" t="s">
        <v>200</v>
      </c>
      <c r="N179" s="22"/>
    </row>
    <row r="180" spans="1:14" ht="15.75">
      <c r="A180" s="89"/>
      <c r="B180" s="27">
        <v>173</v>
      </c>
      <c r="C180" s="90" t="s">
        <v>81</v>
      </c>
      <c r="D180" s="92" t="s">
        <v>65</v>
      </c>
      <c r="E180" s="90" t="s">
        <v>58</v>
      </c>
      <c r="F180" s="90" t="s">
        <v>59</v>
      </c>
      <c r="G180" s="90" t="s">
        <v>66</v>
      </c>
      <c r="H180" s="90" t="s">
        <v>62</v>
      </c>
      <c r="I180" s="90" t="s">
        <v>67</v>
      </c>
      <c r="J180" s="90" t="s">
        <v>62</v>
      </c>
      <c r="K180" s="109">
        <v>45748</v>
      </c>
      <c r="L180" s="110">
        <v>1</v>
      </c>
      <c r="M180" s="90" t="s">
        <v>70</v>
      </c>
      <c r="N180" s="22"/>
    </row>
    <row r="181" spans="1:14" ht="15.75">
      <c r="A181" s="89"/>
      <c r="B181" s="27">
        <v>174</v>
      </c>
      <c r="C181" s="90" t="s">
        <v>81</v>
      </c>
      <c r="D181" s="92" t="s">
        <v>65</v>
      </c>
      <c r="E181" s="90" t="s">
        <v>58</v>
      </c>
      <c r="F181" s="90" t="s">
        <v>59</v>
      </c>
      <c r="G181" s="90" t="s">
        <v>66</v>
      </c>
      <c r="H181" s="90" t="s">
        <v>78</v>
      </c>
      <c r="I181" s="90" t="s">
        <v>67</v>
      </c>
      <c r="J181" s="90" t="s">
        <v>79</v>
      </c>
      <c r="K181" s="109">
        <v>45748</v>
      </c>
      <c r="L181" s="110">
        <v>2</v>
      </c>
      <c r="M181" s="90" t="s">
        <v>264</v>
      </c>
      <c r="N181" s="22"/>
    </row>
    <row r="182" spans="1:14" ht="15.75">
      <c r="A182" s="89"/>
      <c r="B182" s="27">
        <v>175</v>
      </c>
      <c r="C182" s="90" t="s">
        <v>150</v>
      </c>
      <c r="D182" s="92" t="s">
        <v>65</v>
      </c>
      <c r="E182" s="90" t="s">
        <v>58</v>
      </c>
      <c r="F182" s="90" t="s">
        <v>59</v>
      </c>
      <c r="G182" s="90" t="s">
        <v>66</v>
      </c>
      <c r="H182" s="90" t="s">
        <v>62</v>
      </c>
      <c r="I182" s="90" t="s">
        <v>67</v>
      </c>
      <c r="J182" s="90" t="s">
        <v>62</v>
      </c>
      <c r="K182" s="109">
        <v>45748</v>
      </c>
      <c r="L182" s="110">
        <v>1</v>
      </c>
      <c r="M182" s="90" t="s">
        <v>70</v>
      </c>
      <c r="N182" s="22"/>
    </row>
    <row r="183" spans="1:14" ht="15.75">
      <c r="A183" s="89"/>
      <c r="B183" s="27">
        <v>176</v>
      </c>
      <c r="C183" s="90" t="s">
        <v>83</v>
      </c>
      <c r="D183" s="92" t="s">
        <v>65</v>
      </c>
      <c r="E183" s="90" t="s">
        <v>58</v>
      </c>
      <c r="F183" s="90" t="s">
        <v>59</v>
      </c>
      <c r="G183" s="90" t="s">
        <v>66</v>
      </c>
      <c r="H183" s="90" t="s">
        <v>62</v>
      </c>
      <c r="I183" s="90" t="s">
        <v>67</v>
      </c>
      <c r="J183" s="90" t="s">
        <v>62</v>
      </c>
      <c r="K183" s="109">
        <v>45748</v>
      </c>
      <c r="L183" s="110">
        <v>3</v>
      </c>
      <c r="M183" s="90" t="s">
        <v>72</v>
      </c>
      <c r="N183" s="22"/>
    </row>
    <row r="184" spans="1:14" ht="15.75">
      <c r="A184" s="89"/>
      <c r="B184" s="27">
        <v>177</v>
      </c>
      <c r="C184" s="90" t="s">
        <v>83</v>
      </c>
      <c r="D184" s="92" t="s">
        <v>65</v>
      </c>
      <c r="E184" s="90" t="s">
        <v>58</v>
      </c>
      <c r="F184" s="90" t="s">
        <v>59</v>
      </c>
      <c r="G184" s="90" t="s">
        <v>66</v>
      </c>
      <c r="H184" s="90" t="s">
        <v>78</v>
      </c>
      <c r="I184" s="90" t="s">
        <v>67</v>
      </c>
      <c r="J184" s="90" t="s">
        <v>79</v>
      </c>
      <c r="K184" s="109">
        <v>45748</v>
      </c>
      <c r="L184" s="110">
        <v>3</v>
      </c>
      <c r="M184" s="90" t="s">
        <v>265</v>
      </c>
      <c r="N184" s="22"/>
    </row>
    <row r="185" spans="1:14" ht="15.75">
      <c r="A185" s="89"/>
      <c r="B185" s="27">
        <v>178</v>
      </c>
      <c r="C185" s="90" t="s">
        <v>84</v>
      </c>
      <c r="D185" s="92" t="s">
        <v>65</v>
      </c>
      <c r="E185" s="90" t="s">
        <v>58</v>
      </c>
      <c r="F185" s="90" t="s">
        <v>59</v>
      </c>
      <c r="G185" s="90" t="s">
        <v>66</v>
      </c>
      <c r="H185" s="90" t="s">
        <v>62</v>
      </c>
      <c r="I185" s="90" t="s">
        <v>67</v>
      </c>
      <c r="J185" s="90" t="s">
        <v>62</v>
      </c>
      <c r="K185" s="109">
        <v>45748</v>
      </c>
      <c r="L185" s="110">
        <v>1</v>
      </c>
      <c r="M185" s="90" t="s">
        <v>70</v>
      </c>
      <c r="N185" s="22"/>
    </row>
    <row r="186" spans="1:14" ht="15.75">
      <c r="A186" s="89"/>
      <c r="B186" s="27">
        <v>179</v>
      </c>
      <c r="C186" s="90" t="s">
        <v>64</v>
      </c>
      <c r="D186" s="92" t="s">
        <v>65</v>
      </c>
      <c r="E186" s="90" t="s">
        <v>58</v>
      </c>
      <c r="F186" s="90" t="s">
        <v>59</v>
      </c>
      <c r="G186" s="90" t="s">
        <v>66</v>
      </c>
      <c r="H186" s="90" t="s">
        <v>62</v>
      </c>
      <c r="I186" s="90" t="s">
        <v>85</v>
      </c>
      <c r="J186" s="90" t="s">
        <v>62</v>
      </c>
      <c r="K186" s="109">
        <v>45748</v>
      </c>
      <c r="L186" s="111">
        <v>1</v>
      </c>
      <c r="M186" s="90" t="s">
        <v>86</v>
      </c>
      <c r="N186" s="22"/>
    </row>
    <row r="187" spans="1:14" ht="15.75">
      <c r="A187" s="89"/>
      <c r="B187" s="27">
        <v>180</v>
      </c>
      <c r="C187" s="90" t="s">
        <v>76</v>
      </c>
      <c r="D187" s="92" t="s">
        <v>65</v>
      </c>
      <c r="E187" s="90" t="s">
        <v>58</v>
      </c>
      <c r="F187" s="90" t="s">
        <v>59</v>
      </c>
      <c r="G187" s="90" t="s">
        <v>66</v>
      </c>
      <c r="H187" s="90" t="s">
        <v>62</v>
      </c>
      <c r="I187" s="90" t="s">
        <v>85</v>
      </c>
      <c r="J187" s="90" t="s">
        <v>62</v>
      </c>
      <c r="K187" s="109">
        <v>45748</v>
      </c>
      <c r="L187" s="111">
        <v>1</v>
      </c>
      <c r="M187" s="90" t="s">
        <v>86</v>
      </c>
      <c r="N187" s="22"/>
    </row>
    <row r="188" spans="1:14" ht="15.75">
      <c r="A188" s="89"/>
      <c r="B188" s="27">
        <v>181</v>
      </c>
      <c r="C188" s="90" t="s">
        <v>81</v>
      </c>
      <c r="D188" s="92" t="s">
        <v>65</v>
      </c>
      <c r="E188" s="90" t="s">
        <v>58</v>
      </c>
      <c r="F188" s="90" t="s">
        <v>59</v>
      </c>
      <c r="G188" s="90" t="s">
        <v>66</v>
      </c>
      <c r="H188" s="90" t="s">
        <v>62</v>
      </c>
      <c r="I188" s="90" t="s">
        <v>85</v>
      </c>
      <c r="J188" s="90" t="s">
        <v>62</v>
      </c>
      <c r="K188" s="109">
        <v>45748</v>
      </c>
      <c r="L188" s="111">
        <v>8</v>
      </c>
      <c r="M188" s="90" t="s">
        <v>205</v>
      </c>
      <c r="N188" s="22"/>
    </row>
    <row r="189" spans="1:14" ht="15.75">
      <c r="A189" s="89"/>
      <c r="B189" s="27">
        <v>182</v>
      </c>
      <c r="C189" s="90" t="s">
        <v>81</v>
      </c>
      <c r="D189" s="92" t="s">
        <v>65</v>
      </c>
      <c r="E189" s="90" t="s">
        <v>58</v>
      </c>
      <c r="F189" s="90" t="s">
        <v>59</v>
      </c>
      <c r="G189" s="90" t="s">
        <v>66</v>
      </c>
      <c r="H189" s="90" t="s">
        <v>78</v>
      </c>
      <c r="I189" s="90" t="s">
        <v>85</v>
      </c>
      <c r="J189" s="90" t="s">
        <v>79</v>
      </c>
      <c r="K189" s="109">
        <v>45748</v>
      </c>
      <c r="L189" s="111">
        <v>8</v>
      </c>
      <c r="M189" s="90" t="s">
        <v>266</v>
      </c>
      <c r="N189" s="22"/>
    </row>
    <row r="190" spans="1:14" ht="15.75">
      <c r="A190" s="89"/>
      <c r="B190" s="27">
        <v>183</v>
      </c>
      <c r="C190" s="90" t="s">
        <v>150</v>
      </c>
      <c r="D190" s="92" t="s">
        <v>65</v>
      </c>
      <c r="E190" s="90" t="s">
        <v>58</v>
      </c>
      <c r="F190" s="90" t="s">
        <v>59</v>
      </c>
      <c r="G190" s="90" t="s">
        <v>66</v>
      </c>
      <c r="H190" s="90" t="s">
        <v>62</v>
      </c>
      <c r="I190" s="90" t="s">
        <v>85</v>
      </c>
      <c r="J190" s="90" t="s">
        <v>62</v>
      </c>
      <c r="K190" s="109">
        <v>45748</v>
      </c>
      <c r="L190" s="111">
        <v>1</v>
      </c>
      <c r="M190" s="90" t="s">
        <v>86</v>
      </c>
      <c r="N190" s="22"/>
    </row>
    <row r="191" spans="1:14" ht="15.75">
      <c r="A191" s="89"/>
      <c r="B191" s="27">
        <v>184</v>
      </c>
      <c r="C191" s="90" t="s">
        <v>267</v>
      </c>
      <c r="D191" s="92" t="s">
        <v>65</v>
      </c>
      <c r="E191" s="90" t="s">
        <v>58</v>
      </c>
      <c r="F191" s="90" t="s">
        <v>59</v>
      </c>
      <c r="G191" s="90" t="s">
        <v>66</v>
      </c>
      <c r="H191" s="90" t="s">
        <v>62</v>
      </c>
      <c r="I191" s="90" t="s">
        <v>85</v>
      </c>
      <c r="J191" s="90" t="s">
        <v>62</v>
      </c>
      <c r="K191" s="109">
        <v>45748</v>
      </c>
      <c r="L191" s="111">
        <v>1</v>
      </c>
      <c r="M191" s="90" t="s">
        <v>86</v>
      </c>
      <c r="N191" s="22"/>
    </row>
    <row r="192" spans="1:14" ht="15.75">
      <c r="A192" s="89"/>
      <c r="B192" s="27">
        <v>185</v>
      </c>
      <c r="C192" s="90" t="s">
        <v>83</v>
      </c>
      <c r="D192" s="92" t="s">
        <v>65</v>
      </c>
      <c r="E192" s="90" t="s">
        <v>58</v>
      </c>
      <c r="F192" s="90" t="s">
        <v>59</v>
      </c>
      <c r="G192" s="90" t="s">
        <v>66</v>
      </c>
      <c r="H192" s="90" t="s">
        <v>62</v>
      </c>
      <c r="I192" s="90" t="s">
        <v>85</v>
      </c>
      <c r="J192" s="90" t="s">
        <v>62</v>
      </c>
      <c r="K192" s="109">
        <v>45748</v>
      </c>
      <c r="L192" s="111">
        <v>2</v>
      </c>
      <c r="M192" s="90" t="s">
        <v>169</v>
      </c>
      <c r="N192" s="22"/>
    </row>
    <row r="193" spans="1:14" ht="15.75">
      <c r="A193" s="89"/>
      <c r="B193" s="27">
        <v>186</v>
      </c>
      <c r="C193" s="90" t="s">
        <v>84</v>
      </c>
      <c r="D193" s="92" t="s">
        <v>65</v>
      </c>
      <c r="E193" s="90" t="s">
        <v>58</v>
      </c>
      <c r="F193" s="90" t="s">
        <v>59</v>
      </c>
      <c r="G193" s="90" t="s">
        <v>66</v>
      </c>
      <c r="H193" s="90" t="s">
        <v>62</v>
      </c>
      <c r="I193" s="90" t="s">
        <v>85</v>
      </c>
      <c r="J193" s="90" t="s">
        <v>62</v>
      </c>
      <c r="K193" s="109">
        <v>45748</v>
      </c>
      <c r="L193" s="111">
        <v>7</v>
      </c>
      <c r="M193" s="90" t="s">
        <v>268</v>
      </c>
      <c r="N193" s="22"/>
    </row>
    <row r="194" spans="1:14" ht="15.75">
      <c r="A194" s="89"/>
      <c r="B194" s="27">
        <v>187</v>
      </c>
      <c r="C194" s="90" t="s">
        <v>163</v>
      </c>
      <c r="D194" s="92" t="s">
        <v>57</v>
      </c>
      <c r="E194" s="90" t="s">
        <v>97</v>
      </c>
      <c r="F194" s="90" t="s">
        <v>98</v>
      </c>
      <c r="G194" s="90" t="s">
        <v>158</v>
      </c>
      <c r="H194" s="90" t="s">
        <v>269</v>
      </c>
      <c r="I194" s="90"/>
      <c r="J194" s="90" t="s">
        <v>79</v>
      </c>
      <c r="K194" s="109">
        <v>45778</v>
      </c>
      <c r="L194" s="111"/>
      <c r="M194" s="90" t="s">
        <v>270</v>
      </c>
      <c r="N194" s="22"/>
    </row>
    <row r="195" spans="1:14" ht="63">
      <c r="A195" s="89"/>
      <c r="B195" s="27">
        <v>188</v>
      </c>
      <c r="C195" s="90" t="s">
        <v>171</v>
      </c>
      <c r="D195" s="92" t="s">
        <v>65</v>
      </c>
      <c r="E195" s="90" t="s">
        <v>172</v>
      </c>
      <c r="F195" s="90" t="s">
        <v>92</v>
      </c>
      <c r="G195" s="90" t="s">
        <v>173</v>
      </c>
      <c r="H195" s="90" t="s">
        <v>174</v>
      </c>
      <c r="I195" s="90"/>
      <c r="J195" s="90" t="s">
        <v>62</v>
      </c>
      <c r="K195" s="109">
        <v>45778</v>
      </c>
      <c r="L195" s="111"/>
      <c r="M195" s="91" t="s">
        <v>271</v>
      </c>
      <c r="N195" s="22"/>
    </row>
    <row r="196" spans="1:14" ht="15.75">
      <c r="A196" s="89"/>
      <c r="B196" s="27">
        <v>189</v>
      </c>
      <c r="C196" s="90" t="s">
        <v>71</v>
      </c>
      <c r="D196" s="92" t="s">
        <v>65</v>
      </c>
      <c r="E196" s="90" t="s">
        <v>58</v>
      </c>
      <c r="F196" s="90" t="s">
        <v>59</v>
      </c>
      <c r="G196" s="90" t="s">
        <v>66</v>
      </c>
      <c r="H196" s="90" t="s">
        <v>62</v>
      </c>
      <c r="I196" s="90" t="s">
        <v>67</v>
      </c>
      <c r="J196" s="90" t="s">
        <v>62</v>
      </c>
      <c r="K196" s="109">
        <v>45778</v>
      </c>
      <c r="L196" s="110">
        <v>1</v>
      </c>
      <c r="M196" s="90" t="s">
        <v>70</v>
      </c>
      <c r="N196" s="22"/>
    </row>
    <row r="197" spans="1:14" ht="15.75">
      <c r="A197" s="89"/>
      <c r="B197" s="27">
        <v>190</v>
      </c>
      <c r="C197" s="90" t="s">
        <v>73</v>
      </c>
      <c r="D197" s="92" t="s">
        <v>65</v>
      </c>
      <c r="E197" s="90" t="s">
        <v>58</v>
      </c>
      <c r="F197" s="90" t="s">
        <v>59</v>
      </c>
      <c r="G197" s="90" t="s">
        <v>66</v>
      </c>
      <c r="H197" s="90" t="s">
        <v>62</v>
      </c>
      <c r="I197" s="90" t="s">
        <v>67</v>
      </c>
      <c r="J197" s="90" t="s">
        <v>62</v>
      </c>
      <c r="K197" s="109">
        <v>45778</v>
      </c>
      <c r="L197" s="111">
        <v>6</v>
      </c>
      <c r="M197" s="90" t="s">
        <v>272</v>
      </c>
      <c r="N197" s="22"/>
    </row>
    <row r="198" spans="1:14" ht="15.75">
      <c r="A198" s="89"/>
      <c r="B198" s="27">
        <v>191</v>
      </c>
      <c r="C198" s="90" t="s">
        <v>83</v>
      </c>
      <c r="D198" s="92" t="s">
        <v>65</v>
      </c>
      <c r="E198" s="90" t="s">
        <v>58</v>
      </c>
      <c r="F198" s="90" t="s">
        <v>59</v>
      </c>
      <c r="G198" s="90" t="s">
        <v>66</v>
      </c>
      <c r="H198" s="90" t="s">
        <v>62</v>
      </c>
      <c r="I198" s="90" t="s">
        <v>67</v>
      </c>
      <c r="J198" s="90" t="s">
        <v>62</v>
      </c>
      <c r="K198" s="109">
        <v>45778</v>
      </c>
      <c r="L198" s="110">
        <v>1</v>
      </c>
      <c r="M198" s="90" t="s">
        <v>70</v>
      </c>
      <c r="N198" s="22"/>
    </row>
    <row r="199" spans="1:14" ht="15.75">
      <c r="A199" s="89"/>
      <c r="B199" s="27">
        <v>192</v>
      </c>
      <c r="C199" s="90" t="s">
        <v>81</v>
      </c>
      <c r="D199" s="92" t="s">
        <v>65</v>
      </c>
      <c r="E199" s="90" t="s">
        <v>58</v>
      </c>
      <c r="F199" s="90" t="s">
        <v>59</v>
      </c>
      <c r="G199" s="90" t="s">
        <v>66</v>
      </c>
      <c r="H199" s="90" t="s">
        <v>78</v>
      </c>
      <c r="I199" s="90" t="s">
        <v>85</v>
      </c>
      <c r="J199" s="90" t="s">
        <v>79</v>
      </c>
      <c r="K199" s="109">
        <v>45778</v>
      </c>
      <c r="L199" s="111">
        <v>1</v>
      </c>
      <c r="M199" s="94" t="s">
        <v>149</v>
      </c>
      <c r="N199" s="22"/>
    </row>
    <row r="200" spans="1:14" ht="15.75">
      <c r="A200" s="89"/>
      <c r="B200" s="27">
        <v>193</v>
      </c>
      <c r="C200" s="90" t="s">
        <v>64</v>
      </c>
      <c r="D200" s="92" t="s">
        <v>65</v>
      </c>
      <c r="E200" s="90" t="s">
        <v>58</v>
      </c>
      <c r="F200" s="90" t="s">
        <v>59</v>
      </c>
      <c r="G200" s="90" t="s">
        <v>66</v>
      </c>
      <c r="H200" s="90" t="s">
        <v>62</v>
      </c>
      <c r="I200" s="90" t="s">
        <v>85</v>
      </c>
      <c r="J200" s="90" t="s">
        <v>62</v>
      </c>
      <c r="K200" s="109">
        <v>45778</v>
      </c>
      <c r="L200" s="111">
        <v>12</v>
      </c>
      <c r="M200" s="94" t="s">
        <v>273</v>
      </c>
      <c r="N200" s="22"/>
    </row>
    <row r="201" spans="1:14" ht="15.75">
      <c r="A201" s="89"/>
      <c r="B201" s="27">
        <v>194</v>
      </c>
      <c r="C201" s="90" t="s">
        <v>71</v>
      </c>
      <c r="D201" s="92" t="s">
        <v>65</v>
      </c>
      <c r="E201" s="90" t="s">
        <v>58</v>
      </c>
      <c r="F201" s="90" t="s">
        <v>59</v>
      </c>
      <c r="G201" s="90" t="s">
        <v>66</v>
      </c>
      <c r="H201" s="90" t="s">
        <v>62</v>
      </c>
      <c r="I201" s="90" t="s">
        <v>85</v>
      </c>
      <c r="J201" s="90" t="s">
        <v>62</v>
      </c>
      <c r="K201" s="109">
        <v>45778</v>
      </c>
      <c r="L201" s="111">
        <v>3</v>
      </c>
      <c r="M201" s="90" t="s">
        <v>87</v>
      </c>
      <c r="N201" s="22"/>
    </row>
    <row r="202" spans="1:14" ht="15.75">
      <c r="A202" s="89"/>
      <c r="B202" s="27">
        <v>195</v>
      </c>
      <c r="C202" s="90" t="s">
        <v>75</v>
      </c>
      <c r="D202" s="92" t="s">
        <v>65</v>
      </c>
      <c r="E202" s="90" t="s">
        <v>58</v>
      </c>
      <c r="F202" s="90" t="s">
        <v>59</v>
      </c>
      <c r="G202" s="90" t="s">
        <v>66</v>
      </c>
      <c r="H202" s="90" t="s">
        <v>62</v>
      </c>
      <c r="I202" s="90" t="s">
        <v>85</v>
      </c>
      <c r="J202" s="90" t="s">
        <v>62</v>
      </c>
      <c r="K202" s="109">
        <v>45778</v>
      </c>
      <c r="L202" s="111">
        <v>3</v>
      </c>
      <c r="M202" s="94" t="s">
        <v>87</v>
      </c>
      <c r="N202" s="22"/>
    </row>
    <row r="203" spans="1:14" ht="15.75">
      <c r="A203" s="89"/>
      <c r="B203" s="27">
        <v>196</v>
      </c>
      <c r="C203" s="90" t="s">
        <v>76</v>
      </c>
      <c r="D203" s="92" t="s">
        <v>65</v>
      </c>
      <c r="E203" s="90" t="s">
        <v>58</v>
      </c>
      <c r="F203" s="90" t="s">
        <v>59</v>
      </c>
      <c r="G203" s="90" t="s">
        <v>66</v>
      </c>
      <c r="H203" s="90" t="s">
        <v>62</v>
      </c>
      <c r="I203" s="90" t="s">
        <v>85</v>
      </c>
      <c r="J203" s="90" t="s">
        <v>62</v>
      </c>
      <c r="K203" s="109">
        <v>45778</v>
      </c>
      <c r="L203" s="111">
        <v>1</v>
      </c>
      <c r="M203" s="94" t="s">
        <v>86</v>
      </c>
      <c r="N203" s="22"/>
    </row>
    <row r="204" spans="1:14" ht="15.75">
      <c r="A204" s="89"/>
      <c r="B204" s="27">
        <v>197</v>
      </c>
      <c r="C204" s="90" t="s">
        <v>81</v>
      </c>
      <c r="D204" s="92" t="s">
        <v>65</v>
      </c>
      <c r="E204" s="90" t="s">
        <v>58</v>
      </c>
      <c r="F204" s="90" t="s">
        <v>59</v>
      </c>
      <c r="G204" s="90" t="s">
        <v>66</v>
      </c>
      <c r="H204" s="90" t="s">
        <v>62</v>
      </c>
      <c r="I204" s="90" t="s">
        <v>85</v>
      </c>
      <c r="J204" s="90" t="s">
        <v>62</v>
      </c>
      <c r="K204" s="109">
        <v>45778</v>
      </c>
      <c r="L204" s="111">
        <v>13</v>
      </c>
      <c r="M204" s="90" t="s">
        <v>274</v>
      </c>
      <c r="N204" s="22"/>
    </row>
    <row r="205" spans="1:14" ht="15.75">
      <c r="A205" s="89"/>
      <c r="B205" s="27">
        <v>198</v>
      </c>
      <c r="C205" s="90" t="s">
        <v>171</v>
      </c>
      <c r="D205" s="92" t="s">
        <v>65</v>
      </c>
      <c r="E205" s="90" t="s">
        <v>58</v>
      </c>
      <c r="F205" s="90" t="s">
        <v>59</v>
      </c>
      <c r="G205" s="90" t="s">
        <v>66</v>
      </c>
      <c r="H205" s="90" t="s">
        <v>62</v>
      </c>
      <c r="I205" s="90" t="s">
        <v>85</v>
      </c>
      <c r="J205" s="90" t="s">
        <v>62</v>
      </c>
      <c r="K205" s="109">
        <v>45778</v>
      </c>
      <c r="L205" s="111">
        <v>1</v>
      </c>
      <c r="M205" s="90" t="s">
        <v>86</v>
      </c>
      <c r="N205" s="22"/>
    </row>
    <row r="206" spans="1:14" ht="15.75">
      <c r="A206" s="89"/>
      <c r="B206" s="27">
        <v>199</v>
      </c>
      <c r="C206" s="90" t="s">
        <v>83</v>
      </c>
      <c r="D206" s="92" t="s">
        <v>65</v>
      </c>
      <c r="E206" s="90" t="s">
        <v>58</v>
      </c>
      <c r="F206" s="90" t="s">
        <v>59</v>
      </c>
      <c r="G206" s="90" t="s">
        <v>66</v>
      </c>
      <c r="H206" s="90" t="s">
        <v>62</v>
      </c>
      <c r="I206" s="90" t="s">
        <v>85</v>
      </c>
      <c r="J206" s="90" t="s">
        <v>62</v>
      </c>
      <c r="K206" s="109">
        <v>45778</v>
      </c>
      <c r="L206" s="111">
        <v>2</v>
      </c>
      <c r="M206" s="90" t="s">
        <v>169</v>
      </c>
      <c r="N206" s="22"/>
    </row>
    <row r="207" spans="1:14" ht="15.75">
      <c r="A207" s="89"/>
      <c r="B207" s="27">
        <v>200</v>
      </c>
      <c r="C207" s="90" t="s">
        <v>84</v>
      </c>
      <c r="D207" s="92" t="s">
        <v>65</v>
      </c>
      <c r="E207" s="90" t="s">
        <v>58</v>
      </c>
      <c r="F207" s="90" t="s">
        <v>59</v>
      </c>
      <c r="G207" s="90" t="s">
        <v>66</v>
      </c>
      <c r="H207" s="90" t="s">
        <v>62</v>
      </c>
      <c r="I207" s="90" t="s">
        <v>85</v>
      </c>
      <c r="J207" s="90" t="s">
        <v>62</v>
      </c>
      <c r="K207" s="109">
        <v>45778</v>
      </c>
      <c r="L207" s="111">
        <v>3</v>
      </c>
      <c r="M207" s="90" t="s">
        <v>87</v>
      </c>
      <c r="N207" s="22"/>
    </row>
    <row r="208" spans="1:14" ht="15.75">
      <c r="A208" s="89"/>
      <c r="B208" s="27">
        <v>201</v>
      </c>
      <c r="C208" s="90" t="s">
        <v>262</v>
      </c>
      <c r="D208" s="92" t="s">
        <v>57</v>
      </c>
      <c r="E208" s="90" t="s">
        <v>97</v>
      </c>
      <c r="F208" s="90" t="s">
        <v>98</v>
      </c>
      <c r="G208" s="90" t="s">
        <v>99</v>
      </c>
      <c r="H208" s="90" t="s">
        <v>100</v>
      </c>
      <c r="I208" s="90"/>
      <c r="J208" s="90" t="s">
        <v>62</v>
      </c>
      <c r="K208" s="109">
        <v>45778</v>
      </c>
      <c r="L208" s="110"/>
      <c r="M208" s="90" t="s">
        <v>275</v>
      </c>
      <c r="N208" s="22"/>
    </row>
    <row r="209" spans="1:14" ht="78.75">
      <c r="A209" s="22"/>
      <c r="B209" s="27">
        <v>202</v>
      </c>
      <c r="C209" s="90" t="s">
        <v>131</v>
      </c>
      <c r="D209" s="92" t="s">
        <v>65</v>
      </c>
      <c r="E209" s="90" t="s">
        <v>276</v>
      </c>
      <c r="F209" s="90" t="s">
        <v>92</v>
      </c>
      <c r="G209" s="90" t="s">
        <v>173</v>
      </c>
      <c r="H209" s="90" t="s">
        <v>277</v>
      </c>
      <c r="I209" s="90"/>
      <c r="J209" s="90" t="s">
        <v>62</v>
      </c>
      <c r="K209" s="109">
        <v>45778</v>
      </c>
      <c r="L209" s="110"/>
      <c r="M209" s="91" t="s">
        <v>278</v>
      </c>
      <c r="N209" s="22"/>
    </row>
    <row r="210" spans="1:14" ht="31.5">
      <c r="A210" s="22"/>
      <c r="B210" s="27">
        <v>203</v>
      </c>
      <c r="C210" s="90" t="s">
        <v>242</v>
      </c>
      <c r="D210" s="92" t="s">
        <v>65</v>
      </c>
      <c r="E210" s="90" t="s">
        <v>276</v>
      </c>
      <c r="F210" s="90" t="s">
        <v>59</v>
      </c>
      <c r="G210" s="90" t="s">
        <v>93</v>
      </c>
      <c r="H210" s="90" t="s">
        <v>186</v>
      </c>
      <c r="I210" s="90"/>
      <c r="J210" s="90" t="s">
        <v>62</v>
      </c>
      <c r="K210" s="109">
        <v>45778</v>
      </c>
      <c r="L210" s="110"/>
      <c r="M210" s="91" t="s">
        <v>279</v>
      </c>
      <c r="N210" s="22"/>
    </row>
    <row r="211" spans="1:14" ht="31.5">
      <c r="A211" s="22"/>
      <c r="B211" s="27">
        <v>204</v>
      </c>
      <c r="C211" s="90" t="s">
        <v>171</v>
      </c>
      <c r="D211" s="92" t="s">
        <v>65</v>
      </c>
      <c r="E211" s="90" t="s">
        <v>172</v>
      </c>
      <c r="F211" s="90" t="s">
        <v>59</v>
      </c>
      <c r="G211" s="90" t="s">
        <v>179</v>
      </c>
      <c r="H211" s="90" t="s">
        <v>174</v>
      </c>
      <c r="I211" s="90"/>
      <c r="J211" s="90" t="s">
        <v>62</v>
      </c>
      <c r="K211" s="109">
        <v>45748</v>
      </c>
      <c r="L211" s="110"/>
      <c r="M211" s="91" t="s">
        <v>280</v>
      </c>
      <c r="N211" s="22"/>
    </row>
    <row r="212" spans="1:14" ht="31.5">
      <c r="A212" s="22"/>
      <c r="B212" s="27">
        <v>205</v>
      </c>
      <c r="C212" s="90" t="s">
        <v>171</v>
      </c>
      <c r="D212" s="92" t="s">
        <v>65</v>
      </c>
      <c r="E212" s="90" t="s">
        <v>172</v>
      </c>
      <c r="F212" s="90" t="s">
        <v>92</v>
      </c>
      <c r="G212" s="90" t="s">
        <v>104</v>
      </c>
      <c r="H212" s="90" t="s">
        <v>281</v>
      </c>
      <c r="I212" s="90"/>
      <c r="J212" s="90" t="s">
        <v>62</v>
      </c>
      <c r="K212" s="109">
        <v>45748</v>
      </c>
      <c r="L212" s="110"/>
      <c r="M212" s="91" t="s">
        <v>282</v>
      </c>
      <c r="N212" s="22"/>
    </row>
    <row r="213" spans="1:14" ht="15.75">
      <c r="A213" s="22"/>
      <c r="B213" s="27">
        <v>206</v>
      </c>
      <c r="C213" s="90" t="s">
        <v>64</v>
      </c>
      <c r="D213" s="92" t="s">
        <v>57</v>
      </c>
      <c r="E213" s="90" t="s">
        <v>91</v>
      </c>
      <c r="F213" s="90" t="s">
        <v>92</v>
      </c>
      <c r="G213" s="90" t="s">
        <v>212</v>
      </c>
      <c r="H213" s="90" t="s">
        <v>283</v>
      </c>
      <c r="I213" s="90"/>
      <c r="J213" s="90" t="s">
        <v>79</v>
      </c>
      <c r="K213" s="109">
        <v>45717</v>
      </c>
      <c r="L213" s="110"/>
      <c r="M213" s="90" t="s">
        <v>284</v>
      </c>
      <c r="N213" s="22"/>
    </row>
    <row r="214" spans="1:14" ht="15.75">
      <c r="A214" s="22"/>
      <c r="B214" s="27">
        <v>207</v>
      </c>
      <c r="C214" s="90" t="s">
        <v>64</v>
      </c>
      <c r="D214" s="92" t="s">
        <v>57</v>
      </c>
      <c r="E214" s="90" t="s">
        <v>91</v>
      </c>
      <c r="F214" s="90" t="s">
        <v>92</v>
      </c>
      <c r="G214" s="90" t="s">
        <v>212</v>
      </c>
      <c r="H214" s="90" t="s">
        <v>285</v>
      </c>
      <c r="I214" s="90"/>
      <c r="J214" s="90" t="s">
        <v>79</v>
      </c>
      <c r="K214" s="109">
        <v>45717</v>
      </c>
      <c r="L214" s="110"/>
      <c r="M214" s="90" t="s">
        <v>286</v>
      </c>
      <c r="N214" s="22"/>
    </row>
    <row r="215" spans="1:14" ht="15.75">
      <c r="A215" s="22"/>
      <c r="B215" s="27">
        <v>208</v>
      </c>
      <c r="C215" s="90" t="s">
        <v>75</v>
      </c>
      <c r="D215" s="92" t="s">
        <v>57</v>
      </c>
      <c r="E215" s="90" t="s">
        <v>91</v>
      </c>
      <c r="F215" s="90" t="s">
        <v>92</v>
      </c>
      <c r="G215" s="90" t="s">
        <v>212</v>
      </c>
      <c r="H215" s="90" t="s">
        <v>283</v>
      </c>
      <c r="I215" s="90"/>
      <c r="J215" s="90" t="s">
        <v>79</v>
      </c>
      <c r="K215" s="109">
        <v>45717</v>
      </c>
      <c r="L215" s="110"/>
      <c r="M215" s="90" t="s">
        <v>284</v>
      </c>
      <c r="N215" s="22"/>
    </row>
    <row r="216" spans="1:14" ht="15.75">
      <c r="A216" s="22"/>
      <c r="B216" s="27">
        <v>209</v>
      </c>
      <c r="C216" s="90" t="s">
        <v>287</v>
      </c>
      <c r="D216" s="92" t="s">
        <v>57</v>
      </c>
      <c r="E216" s="90" t="s">
        <v>91</v>
      </c>
      <c r="F216" s="90" t="s">
        <v>92</v>
      </c>
      <c r="G216" s="90" t="s">
        <v>212</v>
      </c>
      <c r="H216" s="90" t="s">
        <v>283</v>
      </c>
      <c r="I216" s="90"/>
      <c r="J216" s="90" t="s">
        <v>79</v>
      </c>
      <c r="K216" s="109">
        <v>45717</v>
      </c>
      <c r="L216" s="110"/>
      <c r="M216" s="90" t="s">
        <v>284</v>
      </c>
      <c r="N216" s="22"/>
    </row>
    <row r="217" spans="1:14" ht="15.75">
      <c r="A217" s="22"/>
      <c r="B217" s="27">
        <v>210</v>
      </c>
      <c r="C217" s="90" t="s">
        <v>69</v>
      </c>
      <c r="D217" s="92" t="s">
        <v>57</v>
      </c>
      <c r="E217" s="90" t="s">
        <v>91</v>
      </c>
      <c r="F217" s="90" t="s">
        <v>92</v>
      </c>
      <c r="G217" s="90" t="s">
        <v>212</v>
      </c>
      <c r="H217" s="90" t="s">
        <v>283</v>
      </c>
      <c r="I217" s="90"/>
      <c r="J217" s="90" t="s">
        <v>79</v>
      </c>
      <c r="K217" s="109">
        <v>45717</v>
      </c>
      <c r="L217" s="110"/>
      <c r="M217" s="90" t="s">
        <v>284</v>
      </c>
      <c r="N217" s="22"/>
    </row>
    <row r="218" spans="1:14" ht="15.75">
      <c r="A218" s="22"/>
      <c r="B218" s="27">
        <v>211</v>
      </c>
      <c r="C218" s="90" t="s">
        <v>90</v>
      </c>
      <c r="D218" s="92" t="s">
        <v>57</v>
      </c>
      <c r="E218" s="90" t="s">
        <v>91</v>
      </c>
      <c r="F218" s="90" t="s">
        <v>92</v>
      </c>
      <c r="G218" s="90" t="s">
        <v>212</v>
      </c>
      <c r="H218" s="90" t="s">
        <v>283</v>
      </c>
      <c r="I218" s="90"/>
      <c r="J218" s="90" t="s">
        <v>79</v>
      </c>
      <c r="K218" s="109">
        <v>45717</v>
      </c>
      <c r="L218" s="111"/>
      <c r="M218" s="90" t="s">
        <v>284</v>
      </c>
      <c r="N218" s="22"/>
    </row>
    <row r="219" spans="1:14" ht="15.75">
      <c r="A219" s="22"/>
      <c r="B219" s="27">
        <v>212</v>
      </c>
      <c r="C219" s="90" t="s">
        <v>90</v>
      </c>
      <c r="D219" s="92" t="s">
        <v>57</v>
      </c>
      <c r="E219" s="90" t="s">
        <v>91</v>
      </c>
      <c r="F219" s="90" t="s">
        <v>92</v>
      </c>
      <c r="G219" s="90" t="s">
        <v>212</v>
      </c>
      <c r="H219" s="90" t="s">
        <v>285</v>
      </c>
      <c r="I219" s="90"/>
      <c r="J219" s="90" t="s">
        <v>79</v>
      </c>
      <c r="K219" s="109">
        <v>45717</v>
      </c>
      <c r="L219" s="111"/>
      <c r="M219" s="90" t="s">
        <v>288</v>
      </c>
      <c r="N219" s="22"/>
    </row>
    <row r="220" spans="1:14" ht="15.75">
      <c r="A220" s="22"/>
      <c r="B220" s="27">
        <v>213</v>
      </c>
      <c r="C220" s="90" t="s">
        <v>171</v>
      </c>
      <c r="D220" s="92" t="s">
        <v>57</v>
      </c>
      <c r="E220" s="90" t="s">
        <v>91</v>
      </c>
      <c r="F220" s="90" t="s">
        <v>92</v>
      </c>
      <c r="G220" s="90" t="s">
        <v>212</v>
      </c>
      <c r="H220" s="90" t="s">
        <v>283</v>
      </c>
      <c r="I220" s="90"/>
      <c r="J220" s="90" t="s">
        <v>79</v>
      </c>
      <c r="K220" s="109">
        <v>45717</v>
      </c>
      <c r="L220" s="111"/>
      <c r="M220" s="90" t="s">
        <v>284</v>
      </c>
      <c r="N220" s="22"/>
    </row>
    <row r="221" spans="1:14" ht="15.75">
      <c r="A221" s="22"/>
      <c r="B221" s="27">
        <v>214</v>
      </c>
      <c r="C221" s="90" t="s">
        <v>171</v>
      </c>
      <c r="D221" s="92" t="s">
        <v>57</v>
      </c>
      <c r="E221" s="90" t="s">
        <v>91</v>
      </c>
      <c r="F221" s="90" t="s">
        <v>92</v>
      </c>
      <c r="G221" s="90" t="s">
        <v>212</v>
      </c>
      <c r="H221" s="90" t="s">
        <v>285</v>
      </c>
      <c r="I221" s="90"/>
      <c r="J221" s="90" t="s">
        <v>79</v>
      </c>
      <c r="K221" s="109">
        <v>45717</v>
      </c>
      <c r="L221" s="111"/>
      <c r="M221" s="90" t="s">
        <v>288</v>
      </c>
      <c r="N221" s="22"/>
    </row>
    <row r="222" spans="1:14" ht="15.75">
      <c r="A222" s="22"/>
      <c r="B222" s="27">
        <v>215</v>
      </c>
      <c r="C222" s="90" t="s">
        <v>83</v>
      </c>
      <c r="D222" s="92" t="s">
        <v>57</v>
      </c>
      <c r="E222" s="90" t="s">
        <v>91</v>
      </c>
      <c r="F222" s="90" t="s">
        <v>92</v>
      </c>
      <c r="G222" s="90" t="s">
        <v>212</v>
      </c>
      <c r="H222" s="90" t="s">
        <v>283</v>
      </c>
      <c r="I222" s="90"/>
      <c r="J222" s="90" t="s">
        <v>79</v>
      </c>
      <c r="K222" s="109">
        <v>45717</v>
      </c>
      <c r="L222" s="111"/>
      <c r="M222" s="90" t="s">
        <v>284</v>
      </c>
      <c r="N222" s="22"/>
    </row>
    <row r="223" spans="1:14" ht="15.75">
      <c r="A223" s="22"/>
      <c r="B223" s="27">
        <v>216</v>
      </c>
      <c r="C223" s="90" t="s">
        <v>83</v>
      </c>
      <c r="D223" s="92" t="s">
        <v>57</v>
      </c>
      <c r="E223" s="90" t="s">
        <v>91</v>
      </c>
      <c r="F223" s="90" t="s">
        <v>92</v>
      </c>
      <c r="G223" s="90" t="s">
        <v>212</v>
      </c>
      <c r="H223" s="90" t="s">
        <v>285</v>
      </c>
      <c r="I223" s="90"/>
      <c r="J223" s="90" t="s">
        <v>79</v>
      </c>
      <c r="K223" s="109">
        <v>45717</v>
      </c>
      <c r="L223" s="111"/>
      <c r="M223" s="90" t="s">
        <v>288</v>
      </c>
      <c r="N223" s="22"/>
    </row>
    <row r="224" spans="1:14" ht="15.75">
      <c r="A224" s="22"/>
      <c r="B224" s="27">
        <v>217</v>
      </c>
      <c r="C224" s="90" t="s">
        <v>84</v>
      </c>
      <c r="D224" s="92" t="s">
        <v>57</v>
      </c>
      <c r="E224" s="90" t="s">
        <v>91</v>
      </c>
      <c r="F224" s="90" t="s">
        <v>92</v>
      </c>
      <c r="G224" s="90" t="s">
        <v>212</v>
      </c>
      <c r="H224" s="90" t="s">
        <v>283</v>
      </c>
      <c r="I224" s="90"/>
      <c r="J224" s="90" t="s">
        <v>79</v>
      </c>
      <c r="K224" s="109">
        <v>45717</v>
      </c>
      <c r="L224" s="111"/>
      <c r="M224" s="90" t="s">
        <v>284</v>
      </c>
      <c r="N224" s="22"/>
    </row>
    <row r="225" spans="1:14" ht="15.75">
      <c r="A225" s="22"/>
      <c r="B225" s="27">
        <v>218</v>
      </c>
      <c r="C225" s="90" t="s">
        <v>84</v>
      </c>
      <c r="D225" s="92" t="s">
        <v>57</v>
      </c>
      <c r="E225" s="90" t="s">
        <v>91</v>
      </c>
      <c r="F225" s="90" t="s">
        <v>92</v>
      </c>
      <c r="G225" s="90" t="s">
        <v>212</v>
      </c>
      <c r="H225" s="90" t="s">
        <v>285</v>
      </c>
      <c r="I225" s="90"/>
      <c r="J225" s="90" t="s">
        <v>79</v>
      </c>
      <c r="K225" s="109">
        <v>45717</v>
      </c>
      <c r="L225" s="111"/>
      <c r="M225" s="90" t="s">
        <v>288</v>
      </c>
      <c r="N225" s="22"/>
    </row>
    <row r="226" spans="1:14" ht="15.75">
      <c r="A226" s="22"/>
      <c r="B226" s="27">
        <v>219</v>
      </c>
      <c r="C226" s="90" t="s">
        <v>127</v>
      </c>
      <c r="D226" s="92" t="s">
        <v>57</v>
      </c>
      <c r="E226" s="90" t="s">
        <v>91</v>
      </c>
      <c r="F226" s="90" t="s">
        <v>92</v>
      </c>
      <c r="G226" s="90" t="s">
        <v>212</v>
      </c>
      <c r="H226" s="90" t="s">
        <v>283</v>
      </c>
      <c r="I226" s="90"/>
      <c r="J226" s="90" t="s">
        <v>79</v>
      </c>
      <c r="K226" s="109">
        <v>45717</v>
      </c>
      <c r="L226" s="111"/>
      <c r="M226" s="90" t="s">
        <v>284</v>
      </c>
      <c r="N226" s="22"/>
    </row>
    <row r="227" spans="1:14" ht="15.75">
      <c r="A227" s="22"/>
      <c r="B227" s="27">
        <v>220</v>
      </c>
      <c r="C227" s="90" t="s">
        <v>127</v>
      </c>
      <c r="D227" s="92" t="s">
        <v>57</v>
      </c>
      <c r="E227" s="90" t="s">
        <v>91</v>
      </c>
      <c r="F227" s="90" t="s">
        <v>92</v>
      </c>
      <c r="G227" s="90" t="s">
        <v>212</v>
      </c>
      <c r="H227" s="90" t="s">
        <v>285</v>
      </c>
      <c r="I227" s="90"/>
      <c r="J227" s="90" t="s">
        <v>79</v>
      </c>
      <c r="K227" s="109">
        <v>45717</v>
      </c>
      <c r="L227" s="111"/>
      <c r="M227" s="90" t="s">
        <v>288</v>
      </c>
      <c r="N227" s="22"/>
    </row>
    <row r="228" spans="1:14" ht="15.75">
      <c r="A228" s="22"/>
      <c r="B228" s="27">
        <v>221</v>
      </c>
      <c r="C228" s="90" t="s">
        <v>289</v>
      </c>
      <c r="D228" s="92" t="s">
        <v>57</v>
      </c>
      <c r="E228" s="90" t="s">
        <v>91</v>
      </c>
      <c r="F228" s="90" t="s">
        <v>92</v>
      </c>
      <c r="G228" s="90" t="s">
        <v>212</v>
      </c>
      <c r="H228" s="90" t="s">
        <v>283</v>
      </c>
      <c r="I228" s="90"/>
      <c r="J228" s="90" t="s">
        <v>79</v>
      </c>
      <c r="K228" s="109">
        <v>45717</v>
      </c>
      <c r="L228" s="111"/>
      <c r="M228" s="90" t="s">
        <v>284</v>
      </c>
      <c r="N228" s="22"/>
    </row>
    <row r="229" spans="1:14" ht="15.75">
      <c r="A229" s="22"/>
      <c r="B229" s="27">
        <v>222</v>
      </c>
      <c r="C229" s="90" t="s">
        <v>289</v>
      </c>
      <c r="D229" s="92" t="s">
        <v>57</v>
      </c>
      <c r="E229" s="90" t="s">
        <v>91</v>
      </c>
      <c r="F229" s="90" t="s">
        <v>92</v>
      </c>
      <c r="G229" s="90" t="s">
        <v>212</v>
      </c>
      <c r="H229" s="90" t="s">
        <v>285</v>
      </c>
      <c r="I229" s="90"/>
      <c r="J229" s="90" t="s">
        <v>79</v>
      </c>
      <c r="K229" s="109">
        <v>45717</v>
      </c>
      <c r="L229" s="111"/>
      <c r="M229" s="90" t="s">
        <v>288</v>
      </c>
      <c r="N229" s="22"/>
    </row>
    <row r="230" spans="1:14" ht="15.75">
      <c r="A230" s="22"/>
      <c r="B230" s="27">
        <v>223</v>
      </c>
      <c r="C230" s="90" t="s">
        <v>71</v>
      </c>
      <c r="D230" s="92" t="s">
        <v>65</v>
      </c>
      <c r="E230" s="90" t="s">
        <v>58</v>
      </c>
      <c r="F230" s="90" t="s">
        <v>59</v>
      </c>
      <c r="G230" s="90" t="s">
        <v>66</v>
      </c>
      <c r="H230" s="90" t="s">
        <v>62</v>
      </c>
      <c r="I230" s="90" t="s">
        <v>67</v>
      </c>
      <c r="J230" s="90" t="s">
        <v>62</v>
      </c>
      <c r="K230" s="109">
        <v>45809</v>
      </c>
      <c r="L230" s="110">
        <v>1</v>
      </c>
      <c r="M230" s="90" t="s">
        <v>70</v>
      </c>
      <c r="N230" s="22"/>
    </row>
    <row r="231" spans="1:14" ht="15.75">
      <c r="A231" s="22"/>
      <c r="B231" s="27">
        <v>224</v>
      </c>
      <c r="C231" s="90" t="s">
        <v>81</v>
      </c>
      <c r="D231" s="92" t="s">
        <v>65</v>
      </c>
      <c r="E231" s="90" t="s">
        <v>58</v>
      </c>
      <c r="F231" s="90" t="s">
        <v>59</v>
      </c>
      <c r="G231" s="90" t="s">
        <v>66</v>
      </c>
      <c r="H231" s="90" t="s">
        <v>62</v>
      </c>
      <c r="I231" s="90" t="s">
        <v>67</v>
      </c>
      <c r="J231" s="90" t="s">
        <v>62</v>
      </c>
      <c r="K231" s="109">
        <v>45809</v>
      </c>
      <c r="L231" s="110">
        <v>1</v>
      </c>
      <c r="M231" s="90" t="s">
        <v>70</v>
      </c>
      <c r="N231" s="22"/>
    </row>
    <row r="232" spans="1:14" ht="15.75">
      <c r="A232" s="22"/>
      <c r="B232" s="27">
        <v>225</v>
      </c>
      <c r="C232" s="90" t="s">
        <v>84</v>
      </c>
      <c r="D232" s="92" t="s">
        <v>65</v>
      </c>
      <c r="E232" s="90" t="s">
        <v>58</v>
      </c>
      <c r="F232" s="90" t="s">
        <v>59</v>
      </c>
      <c r="G232" s="90" t="s">
        <v>66</v>
      </c>
      <c r="H232" s="90" t="s">
        <v>62</v>
      </c>
      <c r="I232" s="90" t="s">
        <v>67</v>
      </c>
      <c r="J232" s="90" t="s">
        <v>62</v>
      </c>
      <c r="K232" s="109">
        <v>45809</v>
      </c>
      <c r="L232" s="111">
        <v>4</v>
      </c>
      <c r="M232" s="90" t="s">
        <v>82</v>
      </c>
      <c r="N232" s="22"/>
    </row>
    <row r="233" spans="1:14" ht="15.75">
      <c r="A233" s="22"/>
      <c r="B233" s="27">
        <v>226</v>
      </c>
      <c r="C233" s="90" t="s">
        <v>84</v>
      </c>
      <c r="D233" s="92" t="s">
        <v>65</v>
      </c>
      <c r="E233" s="90" t="s">
        <v>58</v>
      </c>
      <c r="F233" s="90" t="s">
        <v>59</v>
      </c>
      <c r="G233" s="90" t="s">
        <v>66</v>
      </c>
      <c r="H233" s="90" t="s">
        <v>78</v>
      </c>
      <c r="I233" s="90" t="s">
        <v>67</v>
      </c>
      <c r="J233" s="90" t="s">
        <v>79</v>
      </c>
      <c r="K233" s="109">
        <v>45809</v>
      </c>
      <c r="L233" s="110">
        <v>1</v>
      </c>
      <c r="M233" s="90" t="s">
        <v>290</v>
      </c>
      <c r="N233" s="22"/>
    </row>
    <row r="234" spans="1:14" ht="15.75">
      <c r="A234" s="22"/>
      <c r="B234" s="27">
        <v>227</v>
      </c>
      <c r="C234" s="90" t="s">
        <v>75</v>
      </c>
      <c r="D234" s="92" t="s">
        <v>65</v>
      </c>
      <c r="E234" s="90" t="s">
        <v>58</v>
      </c>
      <c r="F234" s="90" t="s">
        <v>59</v>
      </c>
      <c r="G234" s="90" t="s">
        <v>66</v>
      </c>
      <c r="H234" s="90" t="s">
        <v>62</v>
      </c>
      <c r="I234" s="90" t="s">
        <v>67</v>
      </c>
      <c r="J234" s="90" t="s">
        <v>62</v>
      </c>
      <c r="K234" s="109">
        <v>45809</v>
      </c>
      <c r="L234" s="110">
        <v>2</v>
      </c>
      <c r="M234" s="90" t="s">
        <v>68</v>
      </c>
      <c r="N234" s="22"/>
    </row>
    <row r="235" spans="1:14" ht="15.75">
      <c r="A235" s="22"/>
      <c r="B235" s="27">
        <v>228</v>
      </c>
      <c r="C235" s="90" t="s">
        <v>73</v>
      </c>
      <c r="D235" s="92" t="s">
        <v>65</v>
      </c>
      <c r="E235" s="90" t="s">
        <v>58</v>
      </c>
      <c r="F235" s="90" t="s">
        <v>59</v>
      </c>
      <c r="G235" s="90" t="s">
        <v>66</v>
      </c>
      <c r="H235" s="90" t="s">
        <v>62</v>
      </c>
      <c r="I235" s="90" t="s">
        <v>67</v>
      </c>
      <c r="J235" s="90" t="s">
        <v>62</v>
      </c>
      <c r="K235" s="109">
        <v>45809</v>
      </c>
      <c r="L235" s="111">
        <v>4</v>
      </c>
      <c r="M235" s="90" t="s">
        <v>82</v>
      </c>
      <c r="N235" s="22"/>
    </row>
    <row r="236" spans="1:14" ht="15.75">
      <c r="A236" s="22"/>
      <c r="B236" s="27">
        <v>229</v>
      </c>
      <c r="C236" s="90" t="s">
        <v>171</v>
      </c>
      <c r="D236" s="92" t="s">
        <v>65</v>
      </c>
      <c r="E236" s="90" t="s">
        <v>58</v>
      </c>
      <c r="F236" s="90" t="s">
        <v>59</v>
      </c>
      <c r="G236" s="90" t="s">
        <v>66</v>
      </c>
      <c r="H236" s="90" t="s">
        <v>78</v>
      </c>
      <c r="I236" s="90" t="s">
        <v>67</v>
      </c>
      <c r="J236" s="90" t="s">
        <v>79</v>
      </c>
      <c r="K236" s="109">
        <v>45809</v>
      </c>
      <c r="L236" s="110">
        <v>1</v>
      </c>
      <c r="M236" s="90" t="s">
        <v>199</v>
      </c>
      <c r="N236" s="22"/>
    </row>
    <row r="237" spans="1:14" ht="15.75">
      <c r="A237" s="22"/>
      <c r="B237" s="27">
        <v>230</v>
      </c>
      <c r="C237" s="90" t="s">
        <v>83</v>
      </c>
      <c r="D237" s="92" t="s">
        <v>65</v>
      </c>
      <c r="E237" s="90" t="s">
        <v>58</v>
      </c>
      <c r="F237" s="90" t="s">
        <v>59</v>
      </c>
      <c r="G237" s="90" t="s">
        <v>66</v>
      </c>
      <c r="H237" s="90" t="s">
        <v>62</v>
      </c>
      <c r="I237" s="90" t="s">
        <v>67</v>
      </c>
      <c r="J237" s="90" t="s">
        <v>62</v>
      </c>
      <c r="K237" s="109">
        <v>45809</v>
      </c>
      <c r="L237" s="110">
        <v>3</v>
      </c>
      <c r="M237" s="90" t="s">
        <v>72</v>
      </c>
      <c r="N237" s="22"/>
    </row>
    <row r="238" spans="1:14" ht="15.75">
      <c r="A238" s="22"/>
      <c r="B238" s="27">
        <v>231</v>
      </c>
      <c r="C238" s="90" t="s">
        <v>64</v>
      </c>
      <c r="D238" s="92" t="s">
        <v>65</v>
      </c>
      <c r="E238" s="90" t="s">
        <v>58</v>
      </c>
      <c r="F238" s="90" t="s">
        <v>59</v>
      </c>
      <c r="G238" s="90" t="s">
        <v>66</v>
      </c>
      <c r="H238" s="90" t="s">
        <v>62</v>
      </c>
      <c r="I238" s="90" t="s">
        <v>85</v>
      </c>
      <c r="J238" s="90" t="s">
        <v>62</v>
      </c>
      <c r="K238" s="109">
        <v>45809</v>
      </c>
      <c r="L238" s="111">
        <v>9</v>
      </c>
      <c r="M238" s="90" t="s">
        <v>291</v>
      </c>
      <c r="N238" s="22"/>
    </row>
    <row r="239" spans="1:14" ht="15.75">
      <c r="A239" s="22"/>
      <c r="B239" s="27">
        <v>232</v>
      </c>
      <c r="C239" s="90" t="s">
        <v>83</v>
      </c>
      <c r="D239" s="92" t="s">
        <v>65</v>
      </c>
      <c r="E239" s="90" t="s">
        <v>58</v>
      </c>
      <c r="F239" s="90" t="s">
        <v>59</v>
      </c>
      <c r="G239" s="90" t="s">
        <v>66</v>
      </c>
      <c r="H239" s="90" t="s">
        <v>62</v>
      </c>
      <c r="I239" s="90" t="s">
        <v>85</v>
      </c>
      <c r="J239" s="90" t="s">
        <v>62</v>
      </c>
      <c r="K239" s="109">
        <v>45809</v>
      </c>
      <c r="L239" s="111">
        <v>6</v>
      </c>
      <c r="M239" s="90" t="s">
        <v>148</v>
      </c>
      <c r="N239" s="22"/>
    </row>
    <row r="240" spans="1:14" ht="15.75">
      <c r="A240" s="22"/>
      <c r="B240" s="27">
        <v>233</v>
      </c>
      <c r="C240" s="90" t="s">
        <v>84</v>
      </c>
      <c r="D240" s="92" t="s">
        <v>65</v>
      </c>
      <c r="E240" s="90" t="s">
        <v>58</v>
      </c>
      <c r="F240" s="90" t="s">
        <v>59</v>
      </c>
      <c r="G240" s="90" t="s">
        <v>66</v>
      </c>
      <c r="H240" s="90" t="s">
        <v>62</v>
      </c>
      <c r="I240" s="90" t="s">
        <v>85</v>
      </c>
      <c r="J240" s="90" t="s">
        <v>62</v>
      </c>
      <c r="K240" s="109">
        <v>45809</v>
      </c>
      <c r="L240" s="111">
        <v>5</v>
      </c>
      <c r="M240" s="90" t="s">
        <v>152</v>
      </c>
      <c r="N240" s="22"/>
    </row>
    <row r="241" spans="1:14" ht="15.75">
      <c r="A241" s="22"/>
      <c r="B241" s="27">
        <v>234</v>
      </c>
      <c r="C241" s="90" t="s">
        <v>73</v>
      </c>
      <c r="D241" s="92" t="s">
        <v>65</v>
      </c>
      <c r="E241" s="90" t="s">
        <v>58</v>
      </c>
      <c r="F241" s="90" t="s">
        <v>59</v>
      </c>
      <c r="G241" s="90" t="s">
        <v>66</v>
      </c>
      <c r="H241" s="90" t="s">
        <v>62</v>
      </c>
      <c r="I241" s="90" t="s">
        <v>85</v>
      </c>
      <c r="J241" s="90" t="s">
        <v>62</v>
      </c>
      <c r="K241" s="109">
        <v>45809</v>
      </c>
      <c r="L241" s="111">
        <v>1</v>
      </c>
      <c r="M241" s="90" t="s">
        <v>86</v>
      </c>
      <c r="N241" s="22"/>
    </row>
    <row r="242" spans="1:14" ht="15.75">
      <c r="A242" s="22"/>
      <c r="B242" s="27">
        <v>235</v>
      </c>
      <c r="C242" s="90" t="s">
        <v>81</v>
      </c>
      <c r="D242" s="92" t="s">
        <v>65</v>
      </c>
      <c r="E242" s="90" t="s">
        <v>58</v>
      </c>
      <c r="F242" s="90" t="s">
        <v>59</v>
      </c>
      <c r="G242" s="90" t="s">
        <v>66</v>
      </c>
      <c r="H242" s="90" t="s">
        <v>62</v>
      </c>
      <c r="I242" s="90" t="s">
        <v>85</v>
      </c>
      <c r="J242" s="90" t="s">
        <v>62</v>
      </c>
      <c r="K242" s="109">
        <v>45809</v>
      </c>
      <c r="L242" s="111">
        <v>29</v>
      </c>
      <c r="M242" s="90" t="s">
        <v>292</v>
      </c>
      <c r="N242" s="22"/>
    </row>
    <row r="243" spans="1:14" ht="15.75">
      <c r="A243" s="22"/>
      <c r="B243" s="27">
        <v>236</v>
      </c>
      <c r="C243" s="90" t="s">
        <v>81</v>
      </c>
      <c r="D243" s="92" t="s">
        <v>65</v>
      </c>
      <c r="E243" s="90" t="s">
        <v>58</v>
      </c>
      <c r="F243" s="90" t="s">
        <v>59</v>
      </c>
      <c r="G243" s="90" t="s">
        <v>66</v>
      </c>
      <c r="H243" s="90" t="s">
        <v>78</v>
      </c>
      <c r="I243" s="90" t="s">
        <v>85</v>
      </c>
      <c r="J243" s="90" t="s">
        <v>79</v>
      </c>
      <c r="K243" s="109">
        <v>45809</v>
      </c>
      <c r="L243" s="111">
        <v>1</v>
      </c>
      <c r="M243" s="90" t="s">
        <v>149</v>
      </c>
      <c r="N243" s="22"/>
    </row>
    <row r="244" spans="1:14" ht="15.75">
      <c r="A244" s="22"/>
      <c r="B244" s="27">
        <v>237</v>
      </c>
      <c r="C244" s="90" t="s">
        <v>75</v>
      </c>
      <c r="D244" s="92" t="s">
        <v>65</v>
      </c>
      <c r="E244" s="90" t="s">
        <v>58</v>
      </c>
      <c r="F244" s="90" t="s">
        <v>59</v>
      </c>
      <c r="G244" s="90" t="s">
        <v>66</v>
      </c>
      <c r="H244" s="90" t="s">
        <v>62</v>
      </c>
      <c r="I244" s="90" t="s">
        <v>85</v>
      </c>
      <c r="J244" s="90" t="s">
        <v>62</v>
      </c>
      <c r="K244" s="109">
        <v>45809</v>
      </c>
      <c r="L244" s="111">
        <v>4</v>
      </c>
      <c r="M244" s="90" t="s">
        <v>88</v>
      </c>
      <c r="N244" s="22"/>
    </row>
    <row r="245" spans="1:14" ht="15.75">
      <c r="A245" s="22"/>
      <c r="B245" s="27">
        <v>238</v>
      </c>
      <c r="C245" s="90" t="s">
        <v>150</v>
      </c>
      <c r="D245" s="92" t="s">
        <v>65</v>
      </c>
      <c r="E245" s="90" t="s">
        <v>58</v>
      </c>
      <c r="F245" s="90" t="s">
        <v>59</v>
      </c>
      <c r="G245" s="90" t="s">
        <v>66</v>
      </c>
      <c r="H245" s="90" t="s">
        <v>62</v>
      </c>
      <c r="I245" s="90" t="s">
        <v>85</v>
      </c>
      <c r="J245" s="90" t="s">
        <v>62</v>
      </c>
      <c r="K245" s="109">
        <v>45809</v>
      </c>
      <c r="L245" s="111">
        <v>1</v>
      </c>
      <c r="M245" s="90" t="s">
        <v>86</v>
      </c>
      <c r="N245" s="22"/>
    </row>
    <row r="246" spans="1:14" ht="15.75">
      <c r="A246" s="22"/>
      <c r="B246" s="27">
        <v>239</v>
      </c>
      <c r="C246" s="90" t="s">
        <v>171</v>
      </c>
      <c r="D246" s="92" t="s">
        <v>65</v>
      </c>
      <c r="E246" s="90" t="s">
        <v>58</v>
      </c>
      <c r="F246" s="90" t="s">
        <v>59</v>
      </c>
      <c r="G246" s="90" t="s">
        <v>66</v>
      </c>
      <c r="H246" s="90" t="s">
        <v>62</v>
      </c>
      <c r="I246" s="90" t="s">
        <v>85</v>
      </c>
      <c r="J246" s="90" t="s">
        <v>62</v>
      </c>
      <c r="K246" s="109">
        <v>45809</v>
      </c>
      <c r="L246" s="111">
        <v>2</v>
      </c>
      <c r="M246" s="90" t="s">
        <v>169</v>
      </c>
      <c r="N246" s="22"/>
    </row>
    <row r="247" spans="1:14" ht="15.75">
      <c r="A247" s="22"/>
      <c r="B247" s="27">
        <v>240</v>
      </c>
      <c r="C247" s="90" t="s">
        <v>267</v>
      </c>
      <c r="D247" s="92" t="s">
        <v>65</v>
      </c>
      <c r="E247" s="90" t="s">
        <v>58</v>
      </c>
      <c r="F247" s="90" t="s">
        <v>59</v>
      </c>
      <c r="G247" s="90" t="s">
        <v>66</v>
      </c>
      <c r="H247" s="90" t="s">
        <v>62</v>
      </c>
      <c r="I247" s="90" t="s">
        <v>85</v>
      </c>
      <c r="J247" s="90" t="s">
        <v>62</v>
      </c>
      <c r="K247" s="109">
        <v>45809</v>
      </c>
      <c r="L247" s="111">
        <v>2</v>
      </c>
      <c r="M247" s="90" t="s">
        <v>169</v>
      </c>
      <c r="N247" s="22"/>
    </row>
    <row r="248" spans="1:14" ht="15.75">
      <c r="A248" s="22"/>
      <c r="B248" s="27">
        <v>241</v>
      </c>
      <c r="C248" s="90" t="s">
        <v>206</v>
      </c>
      <c r="D248" s="92" t="s">
        <v>65</v>
      </c>
      <c r="E248" s="90" t="s">
        <v>58</v>
      </c>
      <c r="F248" s="90" t="s">
        <v>59</v>
      </c>
      <c r="G248" s="90" t="s">
        <v>66</v>
      </c>
      <c r="H248" s="90" t="s">
        <v>62</v>
      </c>
      <c r="I248" s="90" t="s">
        <v>85</v>
      </c>
      <c r="J248" s="90" t="s">
        <v>62</v>
      </c>
      <c r="K248" s="109">
        <v>45809</v>
      </c>
      <c r="L248" s="111">
        <v>1</v>
      </c>
      <c r="M248" s="90" t="s">
        <v>86</v>
      </c>
      <c r="N248" s="22"/>
    </row>
    <row r="249" spans="1:14" ht="15.75">
      <c r="A249" s="22"/>
      <c r="B249" s="27">
        <v>242</v>
      </c>
      <c r="C249" s="90" t="s">
        <v>71</v>
      </c>
      <c r="D249" s="92" t="s">
        <v>65</v>
      </c>
      <c r="E249" s="90" t="s">
        <v>58</v>
      </c>
      <c r="F249" s="90" t="s">
        <v>59</v>
      </c>
      <c r="G249" s="90" t="s">
        <v>66</v>
      </c>
      <c r="H249" s="90" t="s">
        <v>62</v>
      </c>
      <c r="I249" s="90" t="s">
        <v>85</v>
      </c>
      <c r="J249" s="90" t="s">
        <v>62</v>
      </c>
      <c r="K249" s="109">
        <v>45809</v>
      </c>
      <c r="L249" s="111">
        <v>7</v>
      </c>
      <c r="M249" s="90" t="s">
        <v>268</v>
      </c>
      <c r="N249" s="22"/>
    </row>
    <row r="250" spans="1:14" ht="15.75">
      <c r="A250" s="22"/>
      <c r="B250" s="27">
        <v>243</v>
      </c>
      <c r="C250" s="90" t="s">
        <v>76</v>
      </c>
      <c r="D250" s="92" t="s">
        <v>65</v>
      </c>
      <c r="E250" s="90" t="s">
        <v>58</v>
      </c>
      <c r="F250" s="90" t="s">
        <v>59</v>
      </c>
      <c r="G250" s="90" t="s">
        <v>66</v>
      </c>
      <c r="H250" s="90" t="s">
        <v>62</v>
      </c>
      <c r="I250" s="90" t="s">
        <v>85</v>
      </c>
      <c r="J250" s="90" t="s">
        <v>62</v>
      </c>
      <c r="K250" s="109">
        <v>45809</v>
      </c>
      <c r="L250" s="111">
        <v>1</v>
      </c>
      <c r="M250" s="90" t="s">
        <v>86</v>
      </c>
      <c r="N250" s="22"/>
    </row>
    <row r="251" spans="1:14" ht="15.75">
      <c r="A251" s="22"/>
      <c r="B251" s="27">
        <v>244</v>
      </c>
      <c r="C251" s="90" t="s">
        <v>96</v>
      </c>
      <c r="D251" s="92" t="s">
        <v>65</v>
      </c>
      <c r="E251" s="90" t="s">
        <v>182</v>
      </c>
      <c r="F251" s="90" t="s">
        <v>92</v>
      </c>
      <c r="G251" s="90" t="s">
        <v>93</v>
      </c>
      <c r="H251" s="90" t="s">
        <v>293</v>
      </c>
      <c r="I251" s="90"/>
      <c r="J251" s="90" t="s">
        <v>62</v>
      </c>
      <c r="K251" s="109">
        <v>45778</v>
      </c>
      <c r="L251" s="111"/>
      <c r="M251" s="90" t="s">
        <v>294</v>
      </c>
      <c r="N251" s="22"/>
    </row>
    <row r="252" spans="1:14" ht="15.75">
      <c r="A252" s="22"/>
      <c r="B252" s="27">
        <v>245</v>
      </c>
      <c r="C252" s="90" t="s">
        <v>217</v>
      </c>
      <c r="D252" s="92" t="s">
        <v>65</v>
      </c>
      <c r="E252" s="90" t="s">
        <v>182</v>
      </c>
      <c r="F252" s="90" t="s">
        <v>92</v>
      </c>
      <c r="G252" s="90" t="s">
        <v>93</v>
      </c>
      <c r="H252" s="90" t="s">
        <v>293</v>
      </c>
      <c r="I252" s="90"/>
      <c r="J252" s="90" t="s">
        <v>62</v>
      </c>
      <c r="K252" s="109">
        <v>45778</v>
      </c>
      <c r="L252" s="111"/>
      <c r="M252" s="90" t="s">
        <v>294</v>
      </c>
      <c r="N252" s="22"/>
    </row>
    <row r="253" spans="1:14" ht="15.75">
      <c r="A253" s="22"/>
      <c r="B253" s="22"/>
      <c r="C253" s="22"/>
      <c r="D253" s="86"/>
      <c r="E253" s="22"/>
      <c r="F253" s="22"/>
      <c r="G253" s="22"/>
      <c r="H253" s="22"/>
      <c r="I253" s="22"/>
      <c r="J253" s="22"/>
      <c r="K253" s="86"/>
      <c r="L253" s="86"/>
      <c r="M253" s="22"/>
      <c r="N253" s="22"/>
    </row>
    <row r="254" spans="1:14" ht="15.75">
      <c r="A254" s="22"/>
      <c r="B254" s="22"/>
      <c r="C254" s="22"/>
      <c r="D254" s="86"/>
      <c r="E254" s="22"/>
      <c r="F254" s="22"/>
      <c r="G254" s="22"/>
      <c r="H254" s="22"/>
      <c r="I254" s="22"/>
      <c r="J254" s="22"/>
      <c r="K254" s="86"/>
      <c r="L254" s="86"/>
      <c r="M254" s="22"/>
      <c r="N254" s="22"/>
    </row>
    <row r="255" spans="1:14" ht="15.75">
      <c r="A255" s="22"/>
      <c r="B255" s="22"/>
      <c r="C255" s="22"/>
      <c r="D255" s="86"/>
      <c r="E255" s="22"/>
      <c r="F255" s="22"/>
      <c r="G255" s="22"/>
      <c r="H255" s="22"/>
      <c r="I255" s="22"/>
      <c r="J255" s="22"/>
      <c r="K255" s="86"/>
      <c r="L255" s="86"/>
      <c r="M255" s="22"/>
      <c r="N255" s="22"/>
    </row>
    <row r="256" spans="1:14" ht="15.75">
      <c r="A256" s="22"/>
      <c r="B256" s="22"/>
      <c r="C256" s="22"/>
      <c r="D256" s="86"/>
      <c r="E256" s="22"/>
      <c r="F256" s="22"/>
      <c r="G256" s="22"/>
      <c r="H256" s="22"/>
      <c r="I256" s="22"/>
      <c r="J256" s="22"/>
      <c r="K256" s="86"/>
      <c r="L256" s="86"/>
      <c r="M256" s="22"/>
      <c r="N256" s="22"/>
    </row>
    <row r="257" spans="1:14" ht="15.75">
      <c r="A257" s="22"/>
      <c r="B257" s="22"/>
      <c r="C257" s="22"/>
      <c r="D257" s="86"/>
      <c r="E257" s="22"/>
      <c r="F257" s="22"/>
      <c r="G257" s="22"/>
      <c r="H257" s="22"/>
      <c r="I257" s="22"/>
      <c r="J257" s="22"/>
      <c r="K257" s="86"/>
      <c r="L257" s="86"/>
      <c r="M257" s="22"/>
      <c r="N257" s="22"/>
    </row>
  </sheetData>
  <autoFilter ref="B7:M252" xr:uid="{0CC0CDEE-6B7D-4974-927A-C7CDAA94F639}"/>
  <hyperlinks>
    <hyperlink ref="B5" location="Information!A1" display="Return to Information tab" xr:uid="{9DD70189-8B1C-499E-8A20-5F2D2AC0BC16}"/>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6B3C9-802E-4D20-AF0D-DA3862595986}">
  <sheetPr>
    <tabColor rgb="FF28A197"/>
  </sheetPr>
  <dimension ref="A1:E33"/>
  <sheetViews>
    <sheetView zoomScaleNormal="100" workbookViewId="0"/>
  </sheetViews>
  <sheetFormatPr defaultColWidth="9.25" defaultRowHeight="12.4"/>
  <cols>
    <col min="1" max="1" width="2.375" style="2" customWidth="1"/>
    <col min="2" max="2" width="27.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385</v>
      </c>
      <c r="E5" s="3"/>
    </row>
    <row r="6" spans="1:5" ht="15.75">
      <c r="B6" s="22"/>
    </row>
    <row r="7" spans="1:5" ht="13.5" customHeight="1">
      <c r="B7" s="24" t="s">
        <v>386</v>
      </c>
      <c r="E7" s="5"/>
    </row>
    <row r="8" spans="1:5" ht="15.75">
      <c r="B8" s="24"/>
      <c r="E8" s="5"/>
    </row>
    <row r="9" spans="1:5" ht="15.75">
      <c r="B9" s="18" t="s">
        <v>43</v>
      </c>
    </row>
    <row r="11" spans="1:5">
      <c r="B11" s="5"/>
    </row>
    <row r="12" spans="1:5">
      <c r="B12" s="5"/>
    </row>
    <row r="29" spans="2:4" ht="15.75">
      <c r="B29" s="22"/>
      <c r="C29" s="22"/>
      <c r="D29" s="22"/>
    </row>
    <row r="30" spans="2:4" ht="31.9" thickBot="1">
      <c r="B30" s="33" t="s">
        <v>297</v>
      </c>
      <c r="C30" s="28" t="s">
        <v>387</v>
      </c>
      <c r="D30" s="28" t="s">
        <v>361</v>
      </c>
    </row>
    <row r="31" spans="2:4" ht="15.75">
      <c r="B31" s="34" t="s">
        <v>388</v>
      </c>
      <c r="C31" s="29">
        <v>6</v>
      </c>
      <c r="D31" s="51">
        <f>C31/$C$33</f>
        <v>0.54545454545454541</v>
      </c>
    </row>
    <row r="32" spans="2:4" ht="15.75">
      <c r="B32" s="38" t="s">
        <v>389</v>
      </c>
      <c r="C32" s="39">
        <v>5</v>
      </c>
      <c r="D32" s="112">
        <f>C32/$C$33</f>
        <v>0.45454545454545453</v>
      </c>
    </row>
    <row r="33" spans="2:4" ht="15.75">
      <c r="B33" s="40" t="s">
        <v>305</v>
      </c>
      <c r="C33" s="31">
        <f>SUM(C31:C32)</f>
        <v>11</v>
      </c>
      <c r="D33" s="113"/>
    </row>
  </sheetData>
  <hyperlinks>
    <hyperlink ref="B9" location="Information!A1" display="Return to Information tab" xr:uid="{D77B6CC4-2F6E-4547-B588-3E580A0E83E5}"/>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3B14F-43A8-4C8D-A658-17C76716C4DD}">
  <sheetPr codeName="Sheet23">
    <tabColor rgb="FF28A197"/>
  </sheetPr>
  <dimension ref="A1:E48"/>
  <sheetViews>
    <sheetView zoomScaleNormal="100" workbookViewId="0"/>
  </sheetViews>
  <sheetFormatPr defaultColWidth="9.25" defaultRowHeight="12.4"/>
  <cols>
    <col min="1" max="1" width="2.375" style="2" customWidth="1"/>
    <col min="2" max="2" width="28.37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29</v>
      </c>
      <c r="E5" s="3"/>
    </row>
    <row r="6" spans="1:5" ht="15.75">
      <c r="B6" s="22"/>
    </row>
    <row r="7" spans="1:5" ht="13.5" customHeight="1">
      <c r="B7" s="24" t="s">
        <v>390</v>
      </c>
      <c r="E7" s="5"/>
    </row>
    <row r="8" spans="1:5" ht="15.75">
      <c r="B8" s="24" t="s">
        <v>391</v>
      </c>
      <c r="E8" s="5"/>
    </row>
    <row r="9" spans="1:5" ht="15.75">
      <c r="B9" s="17" t="s">
        <v>392</v>
      </c>
    </row>
    <row r="10" spans="1:5" ht="15.75">
      <c r="B10" s="22"/>
    </row>
    <row r="11" spans="1:5" ht="15.75">
      <c r="B11" s="18" t="s">
        <v>393</v>
      </c>
    </row>
    <row r="12" spans="1:5" ht="15.75">
      <c r="B12" s="18" t="s">
        <v>43</v>
      </c>
    </row>
    <row r="13" spans="1:5">
      <c r="B13" s="5"/>
    </row>
    <row r="39" spans="2:5" ht="16.149999999999999" thickBot="1">
      <c r="B39" s="52" t="s">
        <v>45</v>
      </c>
      <c r="C39" s="53" t="s">
        <v>394</v>
      </c>
      <c r="D39" s="53" t="s">
        <v>79</v>
      </c>
      <c r="E39" s="54" t="s">
        <v>305</v>
      </c>
    </row>
    <row r="40" spans="2:5" ht="15.75">
      <c r="B40" s="34" t="s">
        <v>90</v>
      </c>
      <c r="C40" s="29">
        <v>3</v>
      </c>
      <c r="D40" s="29">
        <v>2</v>
      </c>
      <c r="E40" s="29">
        <f t="shared" ref="E40:E47" si="0">SUM(C40:D40)</f>
        <v>5</v>
      </c>
    </row>
    <row r="41" spans="2:5" ht="15.75">
      <c r="B41" s="26" t="s">
        <v>171</v>
      </c>
      <c r="C41" s="27">
        <v>2</v>
      </c>
      <c r="D41" s="27">
        <v>2</v>
      </c>
      <c r="E41" s="27">
        <f t="shared" si="0"/>
        <v>4</v>
      </c>
    </row>
    <row r="42" spans="2:5" ht="15.75">
      <c r="B42" s="26" t="s">
        <v>96</v>
      </c>
      <c r="C42" s="27">
        <v>4</v>
      </c>
      <c r="D42" s="27">
        <v>0</v>
      </c>
      <c r="E42" s="27">
        <f t="shared" si="0"/>
        <v>4</v>
      </c>
    </row>
    <row r="43" spans="2:5" ht="15.75">
      <c r="B43" s="26" t="s">
        <v>64</v>
      </c>
      <c r="C43" s="27">
        <v>0</v>
      </c>
      <c r="D43" s="27">
        <v>2</v>
      </c>
      <c r="E43" s="27">
        <f t="shared" si="0"/>
        <v>2</v>
      </c>
    </row>
    <row r="44" spans="2:5" ht="15.75">
      <c r="B44" s="26" t="s">
        <v>83</v>
      </c>
      <c r="C44" s="27">
        <v>0</v>
      </c>
      <c r="D44" s="27">
        <v>2</v>
      </c>
      <c r="E44" s="27">
        <f t="shared" si="0"/>
        <v>2</v>
      </c>
    </row>
    <row r="45" spans="2:5" ht="15.75">
      <c r="B45" s="26" t="s">
        <v>84</v>
      </c>
      <c r="C45" s="27">
        <v>0</v>
      </c>
      <c r="D45" s="27">
        <v>2</v>
      </c>
      <c r="E45" s="27">
        <f t="shared" si="0"/>
        <v>2</v>
      </c>
    </row>
    <row r="46" spans="2:5" ht="15.75">
      <c r="B46" s="26" t="s">
        <v>127</v>
      </c>
      <c r="C46" s="27">
        <v>0</v>
      </c>
      <c r="D46" s="27">
        <v>2</v>
      </c>
      <c r="E46" s="27">
        <f t="shared" si="0"/>
        <v>2</v>
      </c>
    </row>
    <row r="47" spans="2:5" ht="15.75">
      <c r="B47" s="26" t="s">
        <v>289</v>
      </c>
      <c r="C47" s="27">
        <v>0</v>
      </c>
      <c r="D47" s="27">
        <v>2</v>
      </c>
      <c r="E47" s="27">
        <f t="shared" si="0"/>
        <v>2</v>
      </c>
    </row>
    <row r="48" spans="2:5" ht="15.75">
      <c r="B48" s="32" t="s">
        <v>305</v>
      </c>
      <c r="C48" s="30">
        <f>SUM(C40:C47)</f>
        <v>9</v>
      </c>
      <c r="D48" s="30">
        <f>SUM(D40:D47)</f>
        <v>14</v>
      </c>
      <c r="E48" s="30">
        <f>SUM(E40:E47)</f>
        <v>23</v>
      </c>
    </row>
  </sheetData>
  <hyperlinks>
    <hyperlink ref="B12" location="Information!A1" display="Return to Information tab" xr:uid="{852A49AE-F3F8-41AC-A1A9-F969BFAB2094}"/>
    <hyperlink ref="B11" location="'Fig A4.11'!A1" display="Link to figure A4.11" xr:uid="{0AB0FC69-2076-4BB0-82D0-8DD57594E72B}"/>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4E1CB-1CBE-446E-9566-1C4D5C73A4F2}">
  <sheetPr codeName="Sheet24">
    <tabColor rgb="FF28A197"/>
  </sheetPr>
  <dimension ref="A1:E37"/>
  <sheetViews>
    <sheetView zoomScaleNormal="100" workbookViewId="0"/>
  </sheetViews>
  <sheetFormatPr defaultColWidth="9.25" defaultRowHeight="12.4"/>
  <cols>
    <col min="1" max="1" width="2.375" style="2" customWidth="1"/>
    <col min="2" max="2" width="27.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30</v>
      </c>
      <c r="E5" s="3"/>
    </row>
    <row r="6" spans="1:5" ht="15.75">
      <c r="B6" s="22"/>
    </row>
    <row r="7" spans="1:5" ht="13.5" customHeight="1">
      <c r="B7" s="24" t="s">
        <v>395</v>
      </c>
      <c r="E7" s="5"/>
    </row>
    <row r="8" spans="1:5" ht="15.75">
      <c r="B8" s="24" t="s">
        <v>396</v>
      </c>
      <c r="E8" s="5"/>
    </row>
    <row r="9" spans="1:5" ht="15.75">
      <c r="B9" s="24"/>
      <c r="E9" s="5"/>
    </row>
    <row r="10" spans="1:5" ht="15.75">
      <c r="B10" s="18" t="s">
        <v>43</v>
      </c>
    </row>
    <row r="11" spans="1:5">
      <c r="B11" s="5"/>
    </row>
    <row r="12" spans="1:5">
      <c r="B12" s="5"/>
    </row>
    <row r="13" spans="1:5">
      <c r="B13" s="5"/>
    </row>
    <row r="31" spans="2:4" ht="31.9" thickBot="1">
      <c r="B31" s="33" t="s">
        <v>47</v>
      </c>
      <c r="C31" s="28" t="s">
        <v>298</v>
      </c>
      <c r="D31" s="28" t="s">
        <v>361</v>
      </c>
    </row>
    <row r="32" spans="2:4" ht="15.75">
      <c r="B32" s="34" t="s">
        <v>91</v>
      </c>
      <c r="C32" s="29">
        <v>18</v>
      </c>
      <c r="D32" s="51">
        <f>C32/$C$37</f>
        <v>0.54545454545454541</v>
      </c>
    </row>
    <row r="33" spans="2:4" ht="15.75">
      <c r="B33" s="34" t="s">
        <v>97</v>
      </c>
      <c r="C33" s="29">
        <v>10</v>
      </c>
      <c r="D33" s="51">
        <f>C33/$C$37</f>
        <v>0.30303030303030304</v>
      </c>
    </row>
    <row r="34" spans="2:4" ht="15.75">
      <c r="B34" s="34" t="s">
        <v>172</v>
      </c>
      <c r="C34" s="29">
        <v>2</v>
      </c>
      <c r="D34" s="51">
        <f>C34/$C$37</f>
        <v>6.0606060606060608E-2</v>
      </c>
    </row>
    <row r="35" spans="2:4" ht="15.75">
      <c r="B35" s="34" t="s">
        <v>182</v>
      </c>
      <c r="C35" s="29">
        <v>2</v>
      </c>
      <c r="D35" s="51">
        <f>C36/$C$37</f>
        <v>3.0303030303030304E-2</v>
      </c>
    </row>
    <row r="36" spans="2:4" ht="15.75">
      <c r="B36" s="26" t="s">
        <v>276</v>
      </c>
      <c r="C36" s="27">
        <v>1</v>
      </c>
      <c r="D36" s="55">
        <f>C36/$C$37</f>
        <v>3.0303030303030304E-2</v>
      </c>
    </row>
    <row r="37" spans="2:4" ht="15.75">
      <c r="B37" s="32" t="s">
        <v>305</v>
      </c>
      <c r="C37" s="30">
        <f>SUM(C32:C36)</f>
        <v>33</v>
      </c>
      <c r="D37" s="47"/>
    </row>
  </sheetData>
  <hyperlinks>
    <hyperlink ref="B10" location="Information!A1" display="Return to Information tab" xr:uid="{DF484BDC-DF9B-4F32-A75F-D40CD1129802}"/>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A673-9FC9-4A7E-9817-48E50C49BA53}">
  <sheetPr>
    <tabColor rgb="FF28A197"/>
  </sheetPr>
  <dimension ref="A1:E36"/>
  <sheetViews>
    <sheetView zoomScaleNormal="100" workbookViewId="0"/>
  </sheetViews>
  <sheetFormatPr defaultColWidth="9.25" defaultRowHeight="12.4"/>
  <cols>
    <col min="1" max="1" width="2.375" style="2" customWidth="1"/>
    <col min="2" max="2" width="33.2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31</v>
      </c>
      <c r="E5" s="3"/>
    </row>
    <row r="6" spans="1:5" ht="15.75">
      <c r="B6" s="22"/>
    </row>
    <row r="7" spans="1:5" ht="13.5" customHeight="1">
      <c r="B7" s="24" t="s">
        <v>397</v>
      </c>
      <c r="E7" s="5"/>
    </row>
    <row r="8" spans="1:5" ht="15.75">
      <c r="B8" s="48" t="s">
        <v>398</v>
      </c>
      <c r="E8" s="5"/>
    </row>
    <row r="9" spans="1:5" ht="15.75">
      <c r="B9" s="22"/>
    </row>
    <row r="10" spans="1:5" ht="15.75">
      <c r="B10" s="18" t="s">
        <v>43</v>
      </c>
    </row>
    <row r="11" spans="1:5">
      <c r="B11" s="5"/>
    </row>
    <row r="12" spans="1:5">
      <c r="B12" s="5"/>
    </row>
    <row r="31" spans="2:5" ht="31.9" thickBot="1">
      <c r="B31" s="33" t="s">
        <v>297</v>
      </c>
      <c r="C31" s="28" t="s">
        <v>387</v>
      </c>
      <c r="D31" s="28" t="s">
        <v>361</v>
      </c>
      <c r="E31" s="22"/>
    </row>
    <row r="32" spans="2:5" ht="15.75">
      <c r="B32" s="34" t="s">
        <v>212</v>
      </c>
      <c r="C32" s="29">
        <v>18</v>
      </c>
      <c r="D32" s="51">
        <f>C32/$C$36</f>
        <v>0.54545454545454541</v>
      </c>
      <c r="E32" s="22"/>
    </row>
    <row r="33" spans="2:5" ht="15.75">
      <c r="B33" s="34" t="s">
        <v>93</v>
      </c>
      <c r="C33" s="29">
        <v>7</v>
      </c>
      <c r="D33" s="51">
        <f>C33/$C$36</f>
        <v>0.21212121212121213</v>
      </c>
      <c r="E33" s="22"/>
    </row>
    <row r="34" spans="2:5" ht="15.75">
      <c r="B34" s="34" t="s">
        <v>399</v>
      </c>
      <c r="C34" s="29">
        <v>5</v>
      </c>
      <c r="D34" s="51">
        <f>C34/$C$36</f>
        <v>0.15151515151515152</v>
      </c>
      <c r="E34" s="22"/>
    </row>
    <row r="35" spans="2:5" ht="15.75">
      <c r="B35" s="26" t="s">
        <v>173</v>
      </c>
      <c r="C35" s="27">
        <v>3</v>
      </c>
      <c r="D35" s="55">
        <f>C35/$C$36</f>
        <v>9.0909090909090912E-2</v>
      </c>
      <c r="E35" s="22"/>
    </row>
    <row r="36" spans="2:5" ht="15.75">
      <c r="B36" s="32" t="s">
        <v>400</v>
      </c>
      <c r="C36" s="30">
        <f>SUM(C32:C35)</f>
        <v>33</v>
      </c>
      <c r="D36" s="47"/>
      <c r="E36" s="22"/>
    </row>
  </sheetData>
  <hyperlinks>
    <hyperlink ref="B10" location="Information!A1" display="Return to Information tab" xr:uid="{FD371955-F7C0-42E5-AC1A-8F21BAE0C7A4}"/>
  </hyperlinks>
  <pageMargins left="0.7" right="0.7" top="0.75" bottom="0.75" header="0.3" footer="0.3"/>
  <pageSetup orientation="portrait"/>
  <headerFooter>
    <oddHeader>&amp;C&amp;"Calibri"&amp;10&amp;K000000 OFFICIAL&amp;1#_x000D_</oddHeader>
    <oddFooter>&amp;C_x000D_&amp;1#&amp;"Calibri"&amp;10&amp;K000000 OFFICIAL</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959C0-24EE-423D-A100-1CDBEB119C39}">
  <sheetPr>
    <tabColor rgb="FF28A197"/>
  </sheetPr>
  <dimension ref="A1:E40"/>
  <sheetViews>
    <sheetView zoomScaleNormal="100" workbookViewId="0"/>
  </sheetViews>
  <sheetFormatPr defaultColWidth="9.25" defaultRowHeight="12.4"/>
  <cols>
    <col min="1" max="1" width="2.375" style="2" customWidth="1"/>
    <col min="2" max="2" width="27.5" style="2" customWidth="1"/>
    <col min="3" max="3" width="15.5" style="2" customWidth="1"/>
    <col min="4" max="4" width="19.375" style="2" bestFit="1"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32</v>
      </c>
      <c r="E5" s="3"/>
    </row>
    <row r="6" spans="1:5" ht="15.75">
      <c r="B6" s="22"/>
    </row>
    <row r="7" spans="1:5" ht="13.5" customHeight="1">
      <c r="B7" s="24" t="s">
        <v>401</v>
      </c>
      <c r="E7" s="5"/>
    </row>
    <row r="8" spans="1:5" ht="15.75">
      <c r="B8" s="22"/>
      <c r="E8" s="5"/>
    </row>
    <row r="9" spans="1:5" ht="15.75">
      <c r="B9" s="18" t="s">
        <v>43</v>
      </c>
    </row>
    <row r="10" spans="1:5">
      <c r="B10" s="5"/>
    </row>
    <row r="36" spans="2:5" ht="16.149999999999999" thickBot="1">
      <c r="B36" s="52" t="s">
        <v>45</v>
      </c>
      <c r="C36" s="53" t="s">
        <v>394</v>
      </c>
      <c r="D36" s="53" t="s">
        <v>79</v>
      </c>
      <c r="E36" s="54" t="s">
        <v>305</v>
      </c>
    </row>
    <row r="37" spans="2:5" ht="15.75">
      <c r="B37" s="34" t="s">
        <v>71</v>
      </c>
      <c r="C37" s="29">
        <v>1</v>
      </c>
      <c r="D37" s="29">
        <v>0</v>
      </c>
      <c r="E37" s="29">
        <f t="shared" ref="E37:E39" si="0">SUM(C37:D37)</f>
        <v>1</v>
      </c>
    </row>
    <row r="38" spans="2:5" ht="15.75">
      <c r="B38" s="26" t="s">
        <v>171</v>
      </c>
      <c r="C38" s="27">
        <v>1</v>
      </c>
      <c r="D38" s="27">
        <v>0</v>
      </c>
      <c r="E38" s="27">
        <f t="shared" si="0"/>
        <v>1</v>
      </c>
    </row>
    <row r="39" spans="2:5" ht="15.75">
      <c r="B39" s="26" t="s">
        <v>124</v>
      </c>
      <c r="C39" s="27">
        <v>1</v>
      </c>
      <c r="D39" s="27">
        <v>0</v>
      </c>
      <c r="E39" s="27">
        <f t="shared" si="0"/>
        <v>1</v>
      </c>
    </row>
    <row r="40" spans="2:5" ht="15.75">
      <c r="B40" s="32" t="s">
        <v>305</v>
      </c>
      <c r="C40" s="30">
        <f>SUM(C37:C39)</f>
        <v>3</v>
      </c>
      <c r="D40" s="30">
        <f>SUM(D37:D39)</f>
        <v>0</v>
      </c>
      <c r="E40" s="30">
        <f>SUM(E37:E39)</f>
        <v>3</v>
      </c>
    </row>
  </sheetData>
  <hyperlinks>
    <hyperlink ref="B9" location="Information!A1" display="Return to Information tab" xr:uid="{6D6EAFF9-108F-4EC1-8C3B-975C8C0BD693}"/>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02C8-3BCB-487B-A036-B9426A8C2652}">
  <sheetPr>
    <tabColor rgb="FF28A197"/>
  </sheetPr>
  <dimension ref="A1:D36"/>
  <sheetViews>
    <sheetView zoomScaleNormal="100" workbookViewId="0"/>
  </sheetViews>
  <sheetFormatPr defaultColWidth="9.25" defaultRowHeight="12.4"/>
  <cols>
    <col min="1" max="1" width="2.375" style="2" customWidth="1"/>
    <col min="2" max="2" width="22.75" style="2" customWidth="1"/>
    <col min="3" max="3" width="13.125" style="2" customWidth="1"/>
    <col min="4" max="4" width="13.25" style="2" customWidth="1"/>
    <col min="5" max="5" width="17.25" style="2" customWidth="1"/>
    <col min="6" max="6" width="14.25" style="2" customWidth="1"/>
    <col min="7" max="16384" width="9.25" style="2"/>
  </cols>
  <sheetData>
    <row r="1" spans="1:2" ht="57" customHeight="1"/>
    <row r="2" spans="1:2">
      <c r="A2" s="1"/>
    </row>
    <row r="3" spans="1:2" ht="23.25">
      <c r="B3" s="20" t="s">
        <v>18</v>
      </c>
    </row>
    <row r="5" spans="1:2" ht="18">
      <c r="B5" s="19" t="s">
        <v>33</v>
      </c>
    </row>
    <row r="7" spans="1:2" ht="13.5" customHeight="1">
      <c r="B7" s="24" t="s">
        <v>402</v>
      </c>
    </row>
    <row r="8" spans="1:2" ht="15.75">
      <c r="B8" s="24"/>
    </row>
    <row r="9" spans="1:2" ht="15.75">
      <c r="B9" s="18" t="s">
        <v>43</v>
      </c>
    </row>
    <row r="34" spans="2:4" ht="31.9" thickBot="1">
      <c r="B34" s="7" t="s">
        <v>47</v>
      </c>
      <c r="C34" s="8" t="s">
        <v>403</v>
      </c>
      <c r="D34" s="8" t="s">
        <v>404</v>
      </c>
    </row>
    <row r="35" spans="2:4" ht="15.75">
      <c r="B35" s="9" t="s">
        <v>172</v>
      </c>
      <c r="C35" s="10">
        <v>3</v>
      </c>
      <c r="D35" s="13">
        <f>C35/$C$36</f>
        <v>1</v>
      </c>
    </row>
    <row r="36" spans="2:4" ht="15.75">
      <c r="B36" s="15" t="s">
        <v>305</v>
      </c>
      <c r="C36" s="16">
        <f>SUM(C35:C35)</f>
        <v>3</v>
      </c>
      <c r="D36" s="23"/>
    </row>
  </sheetData>
  <hyperlinks>
    <hyperlink ref="B9" location="Information!A1" display="Return to Information tab" xr:uid="{F6305312-0654-4324-97F6-3EF1BA3C0257}"/>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4AACA-EF09-4795-BE88-ED7683CA72A0}">
  <sheetPr>
    <tabColor rgb="FF28A197"/>
  </sheetPr>
  <dimension ref="A1:E33"/>
  <sheetViews>
    <sheetView zoomScaleNormal="100" workbookViewId="0"/>
  </sheetViews>
  <sheetFormatPr defaultColWidth="9.25" defaultRowHeight="12.4"/>
  <cols>
    <col min="1" max="1" width="2.375" style="2" customWidth="1"/>
    <col min="2" max="2" width="34.125" style="2" customWidth="1"/>
    <col min="3" max="4" width="15.5" style="2" customWidth="1"/>
    <col min="5" max="9" width="11.25" style="2" customWidth="1"/>
    <col min="10" max="16384" width="9.25" style="2"/>
  </cols>
  <sheetData>
    <row r="1" spans="1:5" ht="57" customHeight="1"/>
    <row r="2" spans="1:5">
      <c r="A2" s="1"/>
    </row>
    <row r="3" spans="1:5" ht="23.25">
      <c r="B3" s="20" t="s">
        <v>18</v>
      </c>
    </row>
    <row r="4" spans="1:5" ht="15.75">
      <c r="B4" s="22"/>
    </row>
    <row r="5" spans="1:5" ht="18">
      <c r="B5" s="19" t="s">
        <v>34</v>
      </c>
      <c r="E5" s="3"/>
    </row>
    <row r="6" spans="1:5" ht="15.75">
      <c r="B6" s="22"/>
    </row>
    <row r="7" spans="1:5" ht="13.5" customHeight="1">
      <c r="B7" s="24" t="s">
        <v>405</v>
      </c>
      <c r="E7" s="5"/>
    </row>
    <row r="8" spans="1:5" ht="15.75">
      <c r="B8" s="24"/>
      <c r="E8" s="5"/>
    </row>
    <row r="9" spans="1:5" ht="15.75">
      <c r="B9" s="18" t="s">
        <v>43</v>
      </c>
    </row>
    <row r="11" spans="1:5">
      <c r="B11" s="5"/>
    </row>
    <row r="12" spans="1:5">
      <c r="B12" s="5"/>
    </row>
    <row r="29" spans="2:4" ht="15.75">
      <c r="B29" s="22"/>
      <c r="C29" s="22"/>
      <c r="D29" s="22"/>
    </row>
    <row r="30" spans="2:4" ht="31.9" thickBot="1">
      <c r="B30" s="33" t="s">
        <v>297</v>
      </c>
      <c r="C30" s="28" t="s">
        <v>387</v>
      </c>
      <c r="D30" s="28" t="s">
        <v>361</v>
      </c>
    </row>
    <row r="31" spans="2:4" ht="15.75">
      <c r="B31" s="34" t="s">
        <v>104</v>
      </c>
      <c r="C31" s="29">
        <v>2</v>
      </c>
      <c r="D31" s="51">
        <f>C31/$C$33</f>
        <v>0.66666666666666663</v>
      </c>
    </row>
    <row r="32" spans="2:4" ht="15.75">
      <c r="B32" s="38" t="s">
        <v>173</v>
      </c>
      <c r="C32" s="39">
        <v>1</v>
      </c>
      <c r="D32" s="112">
        <f>C32/$C$33</f>
        <v>0.33333333333333331</v>
      </c>
    </row>
    <row r="33" spans="2:4" ht="15.75">
      <c r="B33" s="40" t="s">
        <v>305</v>
      </c>
      <c r="C33" s="31">
        <f>SUM(C31:C32)</f>
        <v>3</v>
      </c>
      <c r="D33" s="113"/>
    </row>
  </sheetData>
  <hyperlinks>
    <hyperlink ref="B9" location="Information!A1" display="Return to Information tab" xr:uid="{818003CF-3428-4B14-BC5A-5C7877A8379A}"/>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BC2F3-4836-4B7D-9457-FB008735E3FC}">
  <sheetPr codeName="Sheet25">
    <tabColor rgb="FF801650"/>
  </sheetPr>
  <dimension ref="A1:F51"/>
  <sheetViews>
    <sheetView zoomScaleNormal="100" workbookViewId="0"/>
  </sheetViews>
  <sheetFormatPr defaultColWidth="9.25" defaultRowHeight="12.4"/>
  <cols>
    <col min="1" max="1" width="2.375" style="2" customWidth="1"/>
    <col min="2" max="2" width="29.125" style="2" customWidth="1"/>
    <col min="3" max="3" width="8.875" style="2" bestFit="1" customWidth="1"/>
    <col min="4" max="4" width="24.875" style="2" bestFit="1" customWidth="1"/>
    <col min="5" max="5" width="38.375" style="2" customWidth="1"/>
    <col min="6" max="9" width="11.25" style="2" customWidth="1"/>
    <col min="10" max="16384" width="9.25" style="2"/>
  </cols>
  <sheetData>
    <row r="1" spans="1:6" ht="57" customHeight="1"/>
    <row r="2" spans="1:6">
      <c r="A2" s="1"/>
    </row>
    <row r="3" spans="1:6" ht="23.25">
      <c r="B3" s="20" t="s">
        <v>35</v>
      </c>
      <c r="C3" s="22"/>
      <c r="D3" s="22"/>
      <c r="E3" s="22"/>
      <c r="F3" s="22"/>
    </row>
    <row r="4" spans="1:6" ht="15.75">
      <c r="B4" s="22"/>
      <c r="C4" s="22"/>
      <c r="D4" s="22"/>
      <c r="E4" s="22"/>
      <c r="F4" s="22"/>
    </row>
    <row r="5" spans="1:6" ht="18">
      <c r="B5" s="19" t="s">
        <v>36</v>
      </c>
      <c r="C5" s="22"/>
      <c r="D5" s="22"/>
      <c r="E5" s="6"/>
      <c r="F5" s="22"/>
    </row>
    <row r="6" spans="1:6" ht="15.75">
      <c r="B6" s="22"/>
      <c r="C6" s="22"/>
      <c r="D6" s="22"/>
      <c r="E6" s="22"/>
      <c r="F6" s="22"/>
    </row>
    <row r="7" spans="1:6" ht="13.5" customHeight="1">
      <c r="B7" s="18" t="s">
        <v>406</v>
      </c>
      <c r="C7" s="22"/>
      <c r="D7" s="22"/>
      <c r="E7" s="22"/>
      <c r="F7" s="22"/>
    </row>
    <row r="8" spans="1:6" ht="13.5" customHeight="1">
      <c r="B8" s="18" t="s">
        <v>43</v>
      </c>
      <c r="C8" s="22"/>
      <c r="D8" s="22"/>
      <c r="E8" s="22"/>
      <c r="F8" s="22"/>
    </row>
    <row r="9" spans="1:6" ht="15.75">
      <c r="B9" s="22"/>
      <c r="C9" s="22"/>
      <c r="D9" s="22"/>
      <c r="E9" s="22"/>
      <c r="F9" s="22"/>
    </row>
    <row r="10" spans="1:6" ht="16.149999999999999" thickBot="1">
      <c r="B10" s="33" t="s">
        <v>407</v>
      </c>
      <c r="C10" s="28" t="s">
        <v>408</v>
      </c>
      <c r="D10" s="33" t="s">
        <v>409</v>
      </c>
      <c r="E10" s="33" t="s">
        <v>410</v>
      </c>
      <c r="F10" s="22"/>
    </row>
    <row r="11" spans="1:6" ht="15.75">
      <c r="B11" s="56" t="s">
        <v>64</v>
      </c>
      <c r="C11" s="57" t="s">
        <v>91</v>
      </c>
      <c r="D11" s="58" t="s">
        <v>411</v>
      </c>
      <c r="E11" s="59" t="s">
        <v>412</v>
      </c>
      <c r="F11" s="22"/>
    </row>
    <row r="12" spans="1:6" ht="15.75">
      <c r="B12" s="56" t="s">
        <v>64</v>
      </c>
      <c r="C12" s="57" t="s">
        <v>91</v>
      </c>
      <c r="D12" s="58" t="s">
        <v>411</v>
      </c>
      <c r="E12" s="59" t="s">
        <v>412</v>
      </c>
      <c r="F12" s="22"/>
    </row>
    <row r="13" spans="1:6" ht="15.75">
      <c r="B13" s="56" t="s">
        <v>413</v>
      </c>
      <c r="C13" s="57" t="s">
        <v>414</v>
      </c>
      <c r="D13" s="58" t="s">
        <v>415</v>
      </c>
      <c r="E13" s="59" t="s">
        <v>416</v>
      </c>
      <c r="F13" s="22"/>
    </row>
    <row r="14" spans="1:6" ht="15.75">
      <c r="B14" s="56" t="s">
        <v>287</v>
      </c>
      <c r="C14" s="57" t="s">
        <v>91</v>
      </c>
      <c r="D14" s="58" t="s">
        <v>411</v>
      </c>
      <c r="E14" s="59" t="s">
        <v>412</v>
      </c>
      <c r="F14" s="22"/>
    </row>
    <row r="15" spans="1:6" ht="15.75">
      <c r="B15" s="56" t="s">
        <v>417</v>
      </c>
      <c r="C15" s="57" t="s">
        <v>91</v>
      </c>
      <c r="D15" s="58" t="s">
        <v>411</v>
      </c>
      <c r="E15" s="59" t="s">
        <v>412</v>
      </c>
      <c r="F15" s="22"/>
    </row>
    <row r="16" spans="1:6" ht="15.75">
      <c r="B16" s="56" t="s">
        <v>75</v>
      </c>
      <c r="C16" s="57" t="s">
        <v>91</v>
      </c>
      <c r="D16" s="58" t="s">
        <v>411</v>
      </c>
      <c r="E16" s="59" t="s">
        <v>412</v>
      </c>
      <c r="F16" s="22"/>
    </row>
    <row r="17" spans="2:6" ht="15.75">
      <c r="B17" s="120" t="s">
        <v>135</v>
      </c>
      <c r="C17" s="125" t="s">
        <v>414</v>
      </c>
      <c r="D17" s="92" t="s">
        <v>59</v>
      </c>
      <c r="E17" s="126" t="s">
        <v>416</v>
      </c>
      <c r="F17" s="22"/>
    </row>
    <row r="18" spans="2:6" ht="15.75">
      <c r="B18" s="56" t="s">
        <v>418</v>
      </c>
      <c r="C18" s="57" t="s">
        <v>419</v>
      </c>
      <c r="D18" s="58" t="s">
        <v>411</v>
      </c>
      <c r="E18" s="59" t="s">
        <v>420</v>
      </c>
      <c r="F18" s="22"/>
    </row>
    <row r="19" spans="2:6" ht="15.75">
      <c r="B19" s="56" t="s">
        <v>140</v>
      </c>
      <c r="C19" s="57" t="s">
        <v>419</v>
      </c>
      <c r="D19" s="58" t="s">
        <v>411</v>
      </c>
      <c r="E19" s="59" t="s">
        <v>420</v>
      </c>
      <c r="F19" s="22"/>
    </row>
    <row r="20" spans="2:6" ht="15.75">
      <c r="B20" s="56" t="s">
        <v>90</v>
      </c>
      <c r="C20" s="57" t="s">
        <v>91</v>
      </c>
      <c r="D20" s="58" t="s">
        <v>411</v>
      </c>
      <c r="E20" s="59" t="s">
        <v>412</v>
      </c>
      <c r="F20" s="22"/>
    </row>
    <row r="21" spans="2:6" ht="15.75">
      <c r="B21" s="56" t="s">
        <v>90</v>
      </c>
      <c r="C21" s="57" t="s">
        <v>91</v>
      </c>
      <c r="D21" s="58" t="s">
        <v>411</v>
      </c>
      <c r="E21" s="59" t="s">
        <v>412</v>
      </c>
      <c r="F21" s="22"/>
    </row>
    <row r="22" spans="2:6" ht="15.75">
      <c r="B22" s="56" t="s">
        <v>90</v>
      </c>
      <c r="C22" s="57" t="s">
        <v>91</v>
      </c>
      <c r="D22" s="58" t="s">
        <v>411</v>
      </c>
      <c r="E22" s="59" t="s">
        <v>420</v>
      </c>
      <c r="F22" s="22"/>
    </row>
    <row r="23" spans="2:6" ht="15.75">
      <c r="B23" s="56" t="s">
        <v>90</v>
      </c>
      <c r="C23" s="57" t="s">
        <v>419</v>
      </c>
      <c r="D23" s="58" t="s">
        <v>411</v>
      </c>
      <c r="E23" s="59" t="s">
        <v>421</v>
      </c>
      <c r="F23" s="22"/>
    </row>
    <row r="24" spans="2:6" ht="15.75">
      <c r="B24" s="56" t="s">
        <v>90</v>
      </c>
      <c r="C24" s="57" t="s">
        <v>419</v>
      </c>
      <c r="D24" s="58" t="s">
        <v>411</v>
      </c>
      <c r="E24" s="59" t="s">
        <v>420</v>
      </c>
      <c r="F24" s="22"/>
    </row>
    <row r="25" spans="2:6" ht="15.75">
      <c r="B25" s="56" t="s">
        <v>157</v>
      </c>
      <c r="C25" s="57" t="s">
        <v>414</v>
      </c>
      <c r="D25" s="58" t="s">
        <v>98</v>
      </c>
      <c r="E25" s="59" t="s">
        <v>422</v>
      </c>
      <c r="F25" s="22"/>
    </row>
    <row r="26" spans="2:6" ht="15.75">
      <c r="B26" s="56" t="s">
        <v>259</v>
      </c>
      <c r="C26" s="57" t="s">
        <v>419</v>
      </c>
      <c r="D26" s="58" t="s">
        <v>415</v>
      </c>
      <c r="E26" s="59" t="s">
        <v>412</v>
      </c>
      <c r="F26" s="22"/>
    </row>
    <row r="27" spans="2:6" ht="15.75">
      <c r="B27" s="56" t="s">
        <v>56</v>
      </c>
      <c r="C27" s="57" t="s">
        <v>414</v>
      </c>
      <c r="D27" s="58" t="s">
        <v>415</v>
      </c>
      <c r="E27" s="59" t="s">
        <v>423</v>
      </c>
      <c r="F27" s="22"/>
    </row>
    <row r="28" spans="2:6" ht="15.75">
      <c r="B28" s="56" t="s">
        <v>171</v>
      </c>
      <c r="C28" s="57" t="s">
        <v>91</v>
      </c>
      <c r="D28" s="58" t="s">
        <v>411</v>
      </c>
      <c r="E28" s="59" t="s">
        <v>412</v>
      </c>
      <c r="F28" s="22"/>
    </row>
    <row r="29" spans="2:6" ht="15.75">
      <c r="B29" s="56" t="s">
        <v>171</v>
      </c>
      <c r="C29" s="57" t="s">
        <v>91</v>
      </c>
      <c r="D29" s="58" t="s">
        <v>411</v>
      </c>
      <c r="E29" s="59" t="s">
        <v>412</v>
      </c>
      <c r="F29" s="22"/>
    </row>
    <row r="30" spans="2:6" ht="15.75">
      <c r="B30" s="56" t="s">
        <v>171</v>
      </c>
      <c r="C30" s="57" t="s">
        <v>182</v>
      </c>
      <c r="D30" s="58" t="s">
        <v>415</v>
      </c>
      <c r="E30" s="59" t="s">
        <v>173</v>
      </c>
      <c r="F30" s="22"/>
    </row>
    <row r="31" spans="2:6" ht="15.75">
      <c r="B31" s="56" t="s">
        <v>206</v>
      </c>
      <c r="C31" s="57" t="s">
        <v>419</v>
      </c>
      <c r="D31" s="58" t="s">
        <v>411</v>
      </c>
      <c r="E31" s="59" t="s">
        <v>424</v>
      </c>
      <c r="F31" s="22"/>
    </row>
    <row r="32" spans="2:6" ht="15.75">
      <c r="B32" s="56" t="s">
        <v>142</v>
      </c>
      <c r="C32" s="57" t="s">
        <v>419</v>
      </c>
      <c r="D32" s="58" t="s">
        <v>411</v>
      </c>
      <c r="E32" s="59" t="s">
        <v>420</v>
      </c>
      <c r="F32" s="22"/>
    </row>
    <row r="33" spans="2:6" ht="15.75">
      <c r="B33" s="56" t="s">
        <v>83</v>
      </c>
      <c r="C33" s="57" t="s">
        <v>91</v>
      </c>
      <c r="D33" s="58" t="s">
        <v>411</v>
      </c>
      <c r="E33" s="59" t="s">
        <v>424</v>
      </c>
      <c r="F33" s="22"/>
    </row>
    <row r="34" spans="2:6" ht="15.75">
      <c r="B34" s="56" t="s">
        <v>83</v>
      </c>
      <c r="C34" s="57" t="s">
        <v>91</v>
      </c>
      <c r="D34" s="58" t="s">
        <v>411</v>
      </c>
      <c r="E34" s="59" t="s">
        <v>424</v>
      </c>
      <c r="F34" s="22"/>
    </row>
    <row r="35" spans="2:6" ht="15.75">
      <c r="B35" s="56" t="s">
        <v>163</v>
      </c>
      <c r="C35" s="57" t="s">
        <v>414</v>
      </c>
      <c r="D35" s="58" t="s">
        <v>98</v>
      </c>
      <c r="E35" s="59" t="s">
        <v>422</v>
      </c>
      <c r="F35" s="22"/>
    </row>
    <row r="36" spans="2:6" ht="15.75">
      <c r="B36" s="56" t="s">
        <v>163</v>
      </c>
      <c r="C36" s="57" t="s">
        <v>419</v>
      </c>
      <c r="D36" s="58" t="s">
        <v>98</v>
      </c>
      <c r="E36" s="59" t="s">
        <v>422</v>
      </c>
      <c r="F36" s="22"/>
    </row>
    <row r="37" spans="2:6" ht="15.75">
      <c r="B37" s="56" t="s">
        <v>163</v>
      </c>
      <c r="C37" s="57" t="s">
        <v>419</v>
      </c>
      <c r="D37" s="58" t="s">
        <v>98</v>
      </c>
      <c r="E37" s="59" t="s">
        <v>422</v>
      </c>
      <c r="F37" s="22"/>
    </row>
    <row r="38" spans="2:6" ht="15.75">
      <c r="B38" s="56" t="s">
        <v>84</v>
      </c>
      <c r="C38" s="57" t="s">
        <v>91</v>
      </c>
      <c r="D38" s="58" t="s">
        <v>411</v>
      </c>
      <c r="E38" s="59" t="s">
        <v>412</v>
      </c>
      <c r="F38" s="22"/>
    </row>
    <row r="39" spans="2:6" ht="15.75">
      <c r="B39" s="56" t="s">
        <v>84</v>
      </c>
      <c r="C39" s="57" t="s">
        <v>91</v>
      </c>
      <c r="D39" s="58" t="s">
        <v>411</v>
      </c>
      <c r="E39" s="59" t="s">
        <v>412</v>
      </c>
      <c r="F39" s="22"/>
    </row>
    <row r="40" spans="2:6" ht="15.75">
      <c r="B40" s="56" t="s">
        <v>161</v>
      </c>
      <c r="C40" s="57" t="s">
        <v>414</v>
      </c>
      <c r="D40" s="58" t="s">
        <v>98</v>
      </c>
      <c r="E40" s="59" t="s">
        <v>422</v>
      </c>
      <c r="F40" s="22"/>
    </row>
    <row r="41" spans="2:6" ht="15.75">
      <c r="B41" s="56" t="s">
        <v>96</v>
      </c>
      <c r="C41" s="57" t="s">
        <v>419</v>
      </c>
      <c r="D41" s="58" t="s">
        <v>411</v>
      </c>
      <c r="E41" s="59" t="s">
        <v>421</v>
      </c>
      <c r="F41" s="22"/>
    </row>
    <row r="42" spans="2:6" ht="15.75">
      <c r="B42" s="56" t="s">
        <v>96</v>
      </c>
      <c r="C42" s="57" t="s">
        <v>419</v>
      </c>
      <c r="D42" s="58" t="s">
        <v>411</v>
      </c>
      <c r="E42" s="59" t="s">
        <v>421</v>
      </c>
      <c r="F42" s="22"/>
    </row>
    <row r="43" spans="2:6" ht="15.75">
      <c r="B43" s="56" t="s">
        <v>96</v>
      </c>
      <c r="C43" s="57" t="s">
        <v>419</v>
      </c>
      <c r="D43" s="58" t="s">
        <v>411</v>
      </c>
      <c r="E43" s="59" t="s">
        <v>421</v>
      </c>
      <c r="F43" s="22"/>
    </row>
    <row r="44" spans="2:6" ht="15.75">
      <c r="B44" s="56" t="s">
        <v>124</v>
      </c>
      <c r="C44" s="57" t="s">
        <v>414</v>
      </c>
      <c r="D44" s="58" t="s">
        <v>98</v>
      </c>
      <c r="E44" s="59" t="s">
        <v>422</v>
      </c>
      <c r="F44" s="22"/>
    </row>
    <row r="45" spans="2:6" ht="15.75">
      <c r="B45" s="56" t="s">
        <v>262</v>
      </c>
      <c r="C45" s="57" t="s">
        <v>419</v>
      </c>
      <c r="D45" s="58" t="s">
        <v>415</v>
      </c>
      <c r="E45" s="59" t="s">
        <v>412</v>
      </c>
      <c r="F45" s="22"/>
    </row>
    <row r="46" spans="2:6" ht="15.75">
      <c r="B46" s="56" t="s">
        <v>262</v>
      </c>
      <c r="C46" s="57" t="s">
        <v>419</v>
      </c>
      <c r="D46" s="58" t="s">
        <v>98</v>
      </c>
      <c r="E46" s="59" t="s">
        <v>389</v>
      </c>
      <c r="F46" s="22"/>
    </row>
    <row r="47" spans="2:6" ht="15.75">
      <c r="B47" s="56" t="s">
        <v>127</v>
      </c>
      <c r="C47" s="57" t="s">
        <v>91</v>
      </c>
      <c r="D47" s="58" t="s">
        <v>411</v>
      </c>
      <c r="E47" s="59" t="s">
        <v>412</v>
      </c>
      <c r="F47" s="22"/>
    </row>
    <row r="48" spans="2:6" ht="15.75">
      <c r="B48" s="56" t="s">
        <v>127</v>
      </c>
      <c r="C48" s="57" t="s">
        <v>91</v>
      </c>
      <c r="D48" s="58" t="s">
        <v>411</v>
      </c>
      <c r="E48" s="59" t="s">
        <v>412</v>
      </c>
      <c r="F48" s="22"/>
    </row>
    <row r="49" spans="2:6" ht="15.75">
      <c r="B49" s="56" t="s">
        <v>127</v>
      </c>
      <c r="C49" s="57" t="s">
        <v>419</v>
      </c>
      <c r="D49" s="58" t="s">
        <v>98</v>
      </c>
      <c r="E49" s="59" t="s">
        <v>389</v>
      </c>
      <c r="F49" s="22"/>
    </row>
    <row r="50" spans="2:6" ht="15.75">
      <c r="B50" s="60" t="s">
        <v>289</v>
      </c>
      <c r="C50" s="61" t="s">
        <v>91</v>
      </c>
      <c r="D50" s="62" t="s">
        <v>411</v>
      </c>
      <c r="E50" s="63" t="s">
        <v>412</v>
      </c>
      <c r="F50" s="22"/>
    </row>
    <row r="51" spans="2:6" ht="15.75">
      <c r="B51" s="64" t="s">
        <v>289</v>
      </c>
      <c r="C51" s="65" t="s">
        <v>91</v>
      </c>
      <c r="D51" s="66" t="s">
        <v>411</v>
      </c>
      <c r="E51" s="67" t="s">
        <v>412</v>
      </c>
      <c r="F51" s="22"/>
    </row>
  </sheetData>
  <hyperlinks>
    <hyperlink ref="B8" location="Information!A1" display="Return to Information tab" xr:uid="{5A0E19D5-645A-41BA-966E-6F457266AAF5}"/>
    <hyperlink ref="B7" location="'Fig 2.1'!A1" display="Link to Figure 2.1" xr:uid="{3BC26C6A-EDDB-4697-8B42-8048A8F956A1}"/>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876F6-4F25-45C8-8B4B-BAE52250ED77}">
  <sheetPr codeName="Sheet26">
    <tabColor rgb="FF801650"/>
  </sheetPr>
  <dimension ref="A1:E83"/>
  <sheetViews>
    <sheetView zoomScaleNormal="100" workbookViewId="0"/>
  </sheetViews>
  <sheetFormatPr defaultColWidth="9.25" defaultRowHeight="12.4"/>
  <cols>
    <col min="1" max="1" width="2.375" style="2" customWidth="1"/>
    <col min="2" max="2" width="30.125" style="2" customWidth="1"/>
    <col min="3" max="3" width="24.5" style="2" customWidth="1"/>
    <col min="4" max="4" width="24.875" style="2" bestFit="1" customWidth="1"/>
    <col min="5" max="5" width="49.375" style="2" bestFit="1" customWidth="1"/>
    <col min="6" max="9" width="11.25" style="2" customWidth="1"/>
    <col min="10" max="16384" width="9.25" style="2"/>
  </cols>
  <sheetData>
    <row r="1" spans="1:5" ht="57" customHeight="1"/>
    <row r="2" spans="1:5">
      <c r="A2" s="1"/>
    </row>
    <row r="3" spans="1:5" ht="23.25">
      <c r="A3" s="22"/>
      <c r="B3" s="20" t="s">
        <v>35</v>
      </c>
      <c r="C3" s="22"/>
      <c r="D3" s="22"/>
    </row>
    <row r="4" spans="1:5" ht="15.75">
      <c r="A4" s="22"/>
      <c r="B4" s="22"/>
      <c r="C4" s="22"/>
      <c r="D4" s="22"/>
    </row>
    <row r="5" spans="1:5" ht="18">
      <c r="A5" s="22"/>
      <c r="B5" s="19" t="s">
        <v>37</v>
      </c>
      <c r="C5" s="22"/>
      <c r="D5" s="22"/>
      <c r="E5" s="3"/>
    </row>
    <row r="6" spans="1:5" ht="15.75">
      <c r="A6" s="22"/>
      <c r="B6" s="22"/>
      <c r="C6" s="22"/>
      <c r="D6" s="22"/>
    </row>
    <row r="7" spans="1:5" ht="13.5" customHeight="1">
      <c r="A7" s="22"/>
      <c r="B7" s="18" t="s">
        <v>425</v>
      </c>
      <c r="C7" s="22"/>
      <c r="D7" s="22"/>
    </row>
    <row r="8" spans="1:5" ht="13.5" customHeight="1">
      <c r="A8" s="22"/>
      <c r="B8" s="18" t="s">
        <v>43</v>
      </c>
      <c r="C8" s="22"/>
      <c r="D8" s="22"/>
    </row>
    <row r="9" spans="1:5" ht="15.75">
      <c r="A9" s="22"/>
      <c r="B9" s="22"/>
      <c r="C9" s="22"/>
      <c r="D9" s="22"/>
    </row>
    <row r="10" spans="1:5" ht="16.149999999999999" thickBot="1">
      <c r="A10" s="22"/>
      <c r="B10" s="33" t="s">
        <v>407</v>
      </c>
      <c r="C10" s="28" t="s">
        <v>426</v>
      </c>
      <c r="D10" s="22"/>
    </row>
    <row r="11" spans="1:5" ht="15.75">
      <c r="A11" s="22"/>
      <c r="B11" s="56" t="s">
        <v>427</v>
      </c>
      <c r="C11" s="68">
        <v>1</v>
      </c>
      <c r="D11" s="22"/>
    </row>
    <row r="12" spans="1:5" ht="15.75">
      <c r="A12" s="22"/>
      <c r="B12" s="56" t="s">
        <v>428</v>
      </c>
      <c r="C12" s="68">
        <v>1</v>
      </c>
      <c r="D12" s="22"/>
    </row>
    <row r="13" spans="1:5" ht="15.75">
      <c r="A13" s="22"/>
      <c r="B13" s="56" t="s">
        <v>429</v>
      </c>
      <c r="C13" s="68">
        <v>1</v>
      </c>
      <c r="D13" s="22"/>
    </row>
    <row r="14" spans="1:5" ht="15.75">
      <c r="A14" s="22"/>
      <c r="B14" s="56" t="s">
        <v>154</v>
      </c>
      <c r="C14" s="68">
        <v>5</v>
      </c>
      <c r="D14" s="22"/>
    </row>
    <row r="15" spans="1:5" ht="15.75">
      <c r="A15" s="22"/>
      <c r="B15" s="56" t="s">
        <v>64</v>
      </c>
      <c r="C15" s="68">
        <v>4</v>
      </c>
      <c r="D15" s="22"/>
    </row>
    <row r="16" spans="1:5" ht="15.75">
      <c r="A16" s="22"/>
      <c r="B16" s="56" t="s">
        <v>430</v>
      </c>
      <c r="C16" s="68">
        <v>2</v>
      </c>
      <c r="D16" s="22"/>
    </row>
    <row r="17" spans="1:4" ht="15.75">
      <c r="A17" s="22"/>
      <c r="B17" s="56" t="s">
        <v>185</v>
      </c>
      <c r="C17" s="68">
        <v>1</v>
      </c>
      <c r="D17" s="22"/>
    </row>
    <row r="18" spans="1:4" ht="15.75">
      <c r="A18" s="22"/>
      <c r="B18" s="56" t="s">
        <v>110</v>
      </c>
      <c r="C18" s="68">
        <v>2</v>
      </c>
      <c r="D18" s="22"/>
    </row>
    <row r="19" spans="1:4" ht="15.75">
      <c r="A19" s="22"/>
      <c r="B19" s="56" t="s">
        <v>132</v>
      </c>
      <c r="C19" s="68">
        <v>4</v>
      </c>
      <c r="D19" s="22"/>
    </row>
    <row r="20" spans="1:4" ht="15.75">
      <c r="A20" s="22"/>
      <c r="B20" s="56" t="s">
        <v>431</v>
      </c>
      <c r="C20" s="68">
        <v>1</v>
      </c>
      <c r="D20" s="22"/>
    </row>
    <row r="21" spans="1:4" ht="15.75">
      <c r="A21" s="22"/>
      <c r="B21" s="56" t="s">
        <v>432</v>
      </c>
      <c r="C21" s="68">
        <v>3</v>
      </c>
      <c r="D21" s="22"/>
    </row>
    <row r="22" spans="1:4" ht="15.75">
      <c r="A22" s="22"/>
      <c r="B22" s="56" t="s">
        <v>69</v>
      </c>
      <c r="C22" s="68">
        <v>8</v>
      </c>
      <c r="D22" s="22"/>
    </row>
    <row r="23" spans="1:4" ht="15.75">
      <c r="A23" s="22"/>
      <c r="B23" s="56" t="s">
        <v>71</v>
      </c>
      <c r="C23" s="68">
        <v>2</v>
      </c>
      <c r="D23" s="22"/>
    </row>
    <row r="24" spans="1:4" ht="15.75">
      <c r="A24" s="22"/>
      <c r="B24" s="56" t="s">
        <v>433</v>
      </c>
      <c r="C24" s="68">
        <v>1</v>
      </c>
      <c r="D24" s="22"/>
    </row>
    <row r="25" spans="1:4" ht="15.75">
      <c r="A25" s="22"/>
      <c r="B25" s="56" t="s">
        <v>75</v>
      </c>
      <c r="C25" s="68">
        <v>2</v>
      </c>
      <c r="D25" s="22"/>
    </row>
    <row r="26" spans="1:4" ht="15.75">
      <c r="A26" s="22"/>
      <c r="B26" s="56" t="s">
        <v>187</v>
      </c>
      <c r="C26" s="68">
        <v>6</v>
      </c>
      <c r="D26" s="22"/>
    </row>
    <row r="27" spans="1:4" ht="15.75">
      <c r="A27" s="22"/>
      <c r="B27" s="56" t="s">
        <v>434</v>
      </c>
      <c r="C27" s="68">
        <v>1</v>
      </c>
      <c r="D27" s="22"/>
    </row>
    <row r="28" spans="1:4" ht="15.75">
      <c r="A28" s="22"/>
      <c r="B28" s="56" t="s">
        <v>435</v>
      </c>
      <c r="C28" s="68">
        <v>2</v>
      </c>
      <c r="D28" s="22"/>
    </row>
    <row r="29" spans="1:4" ht="15.75">
      <c r="A29" s="22"/>
      <c r="B29" s="56" t="s">
        <v>436</v>
      </c>
      <c r="C29" s="68">
        <v>1</v>
      </c>
      <c r="D29" s="22"/>
    </row>
    <row r="30" spans="1:4" ht="15.75">
      <c r="A30" s="22"/>
      <c r="B30" s="56" t="s">
        <v>437</v>
      </c>
      <c r="C30" s="68">
        <v>1</v>
      </c>
      <c r="D30" s="22"/>
    </row>
    <row r="31" spans="1:4" ht="15.75">
      <c r="A31" s="22"/>
      <c r="B31" s="56" t="s">
        <v>438</v>
      </c>
      <c r="C31" s="68">
        <v>2</v>
      </c>
      <c r="D31" s="22"/>
    </row>
    <row r="32" spans="1:4" ht="15.75">
      <c r="A32" s="22"/>
      <c r="B32" s="56" t="s">
        <v>135</v>
      </c>
      <c r="C32" s="68">
        <v>1</v>
      </c>
      <c r="D32" s="22"/>
    </row>
    <row r="33" spans="1:4" ht="15.75">
      <c r="A33" s="22"/>
      <c r="B33" s="56" t="s">
        <v>137</v>
      </c>
      <c r="C33" s="68">
        <v>3</v>
      </c>
      <c r="D33" s="22"/>
    </row>
    <row r="34" spans="1:4" ht="15.75">
      <c r="A34" s="22"/>
      <c r="B34" s="56" t="s">
        <v>140</v>
      </c>
      <c r="C34" s="68">
        <v>2</v>
      </c>
      <c r="D34" s="22"/>
    </row>
    <row r="35" spans="1:4" ht="15.75">
      <c r="A35" s="22"/>
      <c r="B35" s="56" t="s">
        <v>90</v>
      </c>
      <c r="C35" s="68">
        <v>11</v>
      </c>
      <c r="D35" s="22"/>
    </row>
    <row r="36" spans="1:4" ht="15.75">
      <c r="A36" s="22"/>
      <c r="B36" s="56" t="s">
        <v>157</v>
      </c>
      <c r="C36" s="68">
        <v>1</v>
      </c>
      <c r="D36" s="22"/>
    </row>
    <row r="37" spans="1:4" ht="15.75">
      <c r="A37" s="22"/>
      <c r="B37" s="56" t="s">
        <v>207</v>
      </c>
      <c r="C37" s="68">
        <v>1</v>
      </c>
      <c r="D37" s="22"/>
    </row>
    <row r="38" spans="1:4" ht="15.75">
      <c r="A38" s="22"/>
      <c r="B38" s="56" t="s">
        <v>81</v>
      </c>
      <c r="C38" s="68">
        <v>2</v>
      </c>
      <c r="D38" s="22"/>
    </row>
    <row r="39" spans="1:4" ht="15.75">
      <c r="A39" s="22"/>
      <c r="B39" s="56" t="s">
        <v>150</v>
      </c>
      <c r="C39" s="68">
        <v>2</v>
      </c>
      <c r="D39" s="22"/>
    </row>
    <row r="40" spans="1:4" ht="15.75">
      <c r="A40" s="22"/>
      <c r="B40" s="56" t="s">
        <v>259</v>
      </c>
      <c r="C40" s="68">
        <v>1</v>
      </c>
      <c r="D40" s="22"/>
    </row>
    <row r="41" spans="1:4" ht="15.75">
      <c r="A41" s="22"/>
      <c r="B41" s="56" t="s">
        <v>439</v>
      </c>
      <c r="C41" s="68">
        <v>1</v>
      </c>
      <c r="D41" s="22"/>
    </row>
    <row r="42" spans="1:4" ht="15.75">
      <c r="A42" s="22"/>
      <c r="B42" s="56" t="s">
        <v>440</v>
      </c>
      <c r="C42" s="68">
        <v>1</v>
      </c>
      <c r="D42" s="22"/>
    </row>
    <row r="43" spans="1:4" ht="15.75">
      <c r="A43" s="22"/>
      <c r="B43" s="56" t="s">
        <v>56</v>
      </c>
      <c r="C43" s="68">
        <v>3</v>
      </c>
      <c r="D43" s="22"/>
    </row>
    <row r="44" spans="1:4" ht="15.75">
      <c r="A44" s="22"/>
      <c r="B44" s="56" t="s">
        <v>441</v>
      </c>
      <c r="C44" s="68">
        <v>2</v>
      </c>
      <c r="D44" s="22"/>
    </row>
    <row r="45" spans="1:4" ht="15.75">
      <c r="A45" s="22"/>
      <c r="B45" s="56" t="s">
        <v>171</v>
      </c>
      <c r="C45" s="68">
        <v>6</v>
      </c>
      <c r="D45" s="22"/>
    </row>
    <row r="46" spans="1:4" ht="15.75">
      <c r="A46" s="22"/>
      <c r="B46" s="120" t="s">
        <v>442</v>
      </c>
      <c r="C46" s="121">
        <v>3</v>
      </c>
      <c r="D46" s="22"/>
    </row>
    <row r="47" spans="1:4" ht="15.75">
      <c r="A47" s="22"/>
      <c r="B47" s="56" t="s">
        <v>206</v>
      </c>
      <c r="C47" s="68">
        <v>1</v>
      </c>
      <c r="D47" s="22"/>
    </row>
    <row r="48" spans="1:4" ht="15.75">
      <c r="A48" s="22"/>
      <c r="B48" s="56" t="s">
        <v>443</v>
      </c>
      <c r="C48" s="68">
        <v>1</v>
      </c>
      <c r="D48" s="22"/>
    </row>
    <row r="49" spans="1:4" ht="15.75">
      <c r="A49" s="22"/>
      <c r="B49" s="56" t="s">
        <v>267</v>
      </c>
      <c r="C49" s="68">
        <v>1</v>
      </c>
      <c r="D49" s="22"/>
    </row>
    <row r="50" spans="1:4" ht="15.75">
      <c r="A50" s="22"/>
      <c r="B50" s="56" t="s">
        <v>142</v>
      </c>
      <c r="C50" s="68">
        <v>1</v>
      </c>
      <c r="D50" s="22"/>
    </row>
    <row r="51" spans="1:4" ht="15.75">
      <c r="A51" s="22"/>
      <c r="B51" s="56" t="s">
        <v>444</v>
      </c>
      <c r="C51" s="68">
        <v>2</v>
      </c>
      <c r="D51" s="22"/>
    </row>
    <row r="52" spans="1:4" ht="15.75">
      <c r="A52" s="22"/>
      <c r="B52" s="56" t="s">
        <v>445</v>
      </c>
      <c r="C52" s="68">
        <v>1</v>
      </c>
      <c r="D52" s="22"/>
    </row>
    <row r="53" spans="1:4" ht="15.75">
      <c r="A53" s="22"/>
      <c r="B53" s="56" t="s">
        <v>83</v>
      </c>
      <c r="C53" s="68">
        <v>6</v>
      </c>
      <c r="D53" s="22"/>
    </row>
    <row r="54" spans="1:4" ht="15.75">
      <c r="A54" s="22"/>
      <c r="B54" s="56" t="s">
        <v>446</v>
      </c>
      <c r="C54" s="68">
        <v>1</v>
      </c>
      <c r="D54" s="22"/>
    </row>
    <row r="55" spans="1:4" ht="15.75">
      <c r="A55" s="22"/>
      <c r="B55" s="56" t="s">
        <v>447</v>
      </c>
      <c r="C55" s="68">
        <v>1</v>
      </c>
      <c r="D55" s="22"/>
    </row>
    <row r="56" spans="1:4" ht="15.75">
      <c r="A56" s="22"/>
      <c r="B56" s="56" t="s">
        <v>448</v>
      </c>
      <c r="C56" s="68">
        <v>2</v>
      </c>
      <c r="D56" s="22"/>
    </row>
    <row r="57" spans="1:4" ht="15.75">
      <c r="A57" s="22"/>
      <c r="B57" s="56" t="s">
        <v>449</v>
      </c>
      <c r="C57" s="68">
        <v>1</v>
      </c>
      <c r="D57" s="22"/>
    </row>
    <row r="58" spans="1:4" ht="15.75">
      <c r="A58" s="22"/>
      <c r="B58" s="56" t="s">
        <v>163</v>
      </c>
      <c r="C58" s="68">
        <v>5</v>
      </c>
      <c r="D58" s="22"/>
    </row>
    <row r="59" spans="1:4" ht="15.75">
      <c r="A59" s="22"/>
      <c r="B59" s="56" t="s">
        <v>117</v>
      </c>
      <c r="C59" s="68">
        <v>1</v>
      </c>
      <c r="D59" s="22"/>
    </row>
    <row r="60" spans="1:4" ht="15.75">
      <c r="A60" s="22"/>
      <c r="B60" s="56" t="s">
        <v>242</v>
      </c>
      <c r="C60" s="68">
        <v>1</v>
      </c>
      <c r="D60" s="22"/>
    </row>
    <row r="61" spans="1:4" ht="15.75">
      <c r="A61" s="22"/>
      <c r="B61" s="56" t="s">
        <v>84</v>
      </c>
      <c r="C61" s="68">
        <v>5</v>
      </c>
      <c r="D61" s="22"/>
    </row>
    <row r="62" spans="1:4" ht="15.75">
      <c r="A62" s="22"/>
      <c r="B62" s="56" t="s">
        <v>244</v>
      </c>
      <c r="C62" s="68">
        <v>5</v>
      </c>
      <c r="D62" s="22"/>
    </row>
    <row r="63" spans="1:4" ht="15.75">
      <c r="A63" s="22"/>
      <c r="B63" s="56" t="s">
        <v>161</v>
      </c>
      <c r="C63" s="68">
        <v>1</v>
      </c>
      <c r="D63" s="22"/>
    </row>
    <row r="64" spans="1:4" ht="15.75">
      <c r="A64" s="22"/>
      <c r="B64" s="56" t="s">
        <v>450</v>
      </c>
      <c r="C64" s="68">
        <v>4</v>
      </c>
      <c r="D64" s="22"/>
    </row>
    <row r="65" spans="1:4" ht="15.75">
      <c r="A65" s="22"/>
      <c r="B65" s="56" t="s">
        <v>96</v>
      </c>
      <c r="C65" s="68">
        <v>5</v>
      </c>
      <c r="D65" s="22"/>
    </row>
    <row r="66" spans="1:4" ht="15.75">
      <c r="A66" s="22"/>
      <c r="B66" s="56" t="s">
        <v>451</v>
      </c>
      <c r="C66" s="68">
        <v>1</v>
      </c>
      <c r="D66" s="22"/>
    </row>
    <row r="67" spans="1:4" ht="15.75">
      <c r="A67" s="22"/>
      <c r="B67" s="56" t="s">
        <v>124</v>
      </c>
      <c r="C67" s="68">
        <v>3</v>
      </c>
      <c r="D67" s="22"/>
    </row>
    <row r="68" spans="1:4" ht="15.75">
      <c r="A68" s="22"/>
      <c r="B68" s="120" t="s">
        <v>452</v>
      </c>
      <c r="C68" s="121">
        <v>1</v>
      </c>
      <c r="D68" s="22"/>
    </row>
    <row r="69" spans="1:4" ht="15.75">
      <c r="A69" s="22"/>
      <c r="B69" s="56" t="s">
        <v>453</v>
      </c>
      <c r="C69" s="68">
        <v>2</v>
      </c>
      <c r="D69" s="22"/>
    </row>
    <row r="70" spans="1:4" ht="15.75">
      <c r="A70" s="22"/>
      <c r="B70" s="56" t="s">
        <v>454</v>
      </c>
      <c r="C70" s="68">
        <v>4</v>
      </c>
      <c r="D70" s="22"/>
    </row>
    <row r="71" spans="1:4" ht="15.75">
      <c r="A71" s="22"/>
      <c r="B71" s="56" t="s">
        <v>262</v>
      </c>
      <c r="C71" s="68">
        <v>2</v>
      </c>
      <c r="D71" s="22"/>
    </row>
    <row r="72" spans="1:4" ht="15.75">
      <c r="A72" s="22"/>
      <c r="B72" s="56" t="s">
        <v>455</v>
      </c>
      <c r="C72" s="68">
        <v>1</v>
      </c>
      <c r="D72" s="22"/>
    </row>
    <row r="73" spans="1:4" ht="15.75">
      <c r="A73" s="22"/>
      <c r="B73" s="56" t="s">
        <v>456</v>
      </c>
      <c r="C73" s="68">
        <v>1</v>
      </c>
      <c r="D73" s="22"/>
    </row>
    <row r="74" spans="1:4" ht="15.75">
      <c r="A74" s="22"/>
      <c r="B74" s="56" t="s">
        <v>457</v>
      </c>
      <c r="C74" s="68">
        <v>1</v>
      </c>
      <c r="D74" s="22"/>
    </row>
    <row r="75" spans="1:4" ht="15.75">
      <c r="A75" s="22"/>
      <c r="B75" s="56" t="s">
        <v>127</v>
      </c>
      <c r="C75" s="68">
        <v>8</v>
      </c>
      <c r="D75" s="22"/>
    </row>
    <row r="76" spans="1:4" ht="15.75">
      <c r="A76" s="22"/>
      <c r="B76" s="56" t="s">
        <v>458</v>
      </c>
      <c r="C76" s="68">
        <v>2</v>
      </c>
      <c r="D76" s="22"/>
    </row>
    <row r="77" spans="1:4" ht="15.75">
      <c r="A77" s="22"/>
      <c r="B77" s="56" t="s">
        <v>289</v>
      </c>
      <c r="C77" s="68">
        <v>8</v>
      </c>
      <c r="D77" s="22"/>
    </row>
    <row r="78" spans="1:4" ht="15.75">
      <c r="A78" s="22"/>
      <c r="B78" s="56" t="s">
        <v>459</v>
      </c>
      <c r="C78" s="68">
        <v>1</v>
      </c>
      <c r="D78" s="22"/>
    </row>
    <row r="79" spans="1:4" ht="15.75">
      <c r="A79" s="22"/>
      <c r="B79" s="56" t="s">
        <v>460</v>
      </c>
      <c r="C79" s="68">
        <v>4</v>
      </c>
      <c r="D79" s="22"/>
    </row>
    <row r="80" spans="1:4" ht="15.75">
      <c r="A80" s="22"/>
      <c r="B80" s="56" t="s">
        <v>131</v>
      </c>
      <c r="C80" s="68">
        <v>1</v>
      </c>
      <c r="D80" s="22"/>
    </row>
    <row r="81" spans="1:4" ht="15.75">
      <c r="A81" s="22"/>
      <c r="B81" s="56" t="s">
        <v>461</v>
      </c>
      <c r="C81" s="68">
        <v>1</v>
      </c>
      <c r="D81" s="22"/>
    </row>
    <row r="82" spans="1:4" ht="15.75">
      <c r="A82" s="22"/>
      <c r="B82" s="64" t="s">
        <v>253</v>
      </c>
      <c r="C82" s="69">
        <v>4</v>
      </c>
      <c r="D82" s="22"/>
    </row>
    <row r="83" spans="1:4" ht="15.75">
      <c r="A83" s="22"/>
      <c r="B83" s="22"/>
      <c r="C83" s="22"/>
      <c r="D83" s="22"/>
    </row>
  </sheetData>
  <hyperlinks>
    <hyperlink ref="B8" location="Information!A1" display="Return to Information tab" xr:uid="{6A5AE0B8-B64D-4BBC-9F07-FCFDDDAFE861}"/>
    <hyperlink ref="B7" location="'Fig 2.4'!A1" display="Link to Figure 2.4" xr:uid="{73296B16-34F1-444B-AA1F-53AA059CB085}"/>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CC7F2-7B93-4A72-A2B9-5CB57F60B088}">
  <sheetPr codeName="Sheet27">
    <tabColor rgb="FF801650"/>
  </sheetPr>
  <dimension ref="A1:F85"/>
  <sheetViews>
    <sheetView zoomScaleNormal="100" workbookViewId="0"/>
  </sheetViews>
  <sheetFormatPr defaultColWidth="9.25" defaultRowHeight="12.75" customHeight="1"/>
  <cols>
    <col min="1" max="1" width="2.375" style="2" customWidth="1"/>
    <col min="2" max="2" width="30.5" style="2" customWidth="1"/>
    <col min="3" max="3" width="12.125" style="2" customWidth="1"/>
    <col min="4" max="4" width="60.5" style="2" customWidth="1"/>
    <col min="5" max="5" width="15.25" style="2" customWidth="1"/>
    <col min="6" max="8" width="11.25" style="2" customWidth="1"/>
    <col min="9" max="16384" width="9.25" style="2"/>
  </cols>
  <sheetData>
    <row r="1" spans="1:6" ht="57" customHeight="1"/>
    <row r="2" spans="1:6" ht="12.4">
      <c r="A2" s="1"/>
    </row>
    <row r="3" spans="1:6" ht="23.25">
      <c r="B3" s="20" t="s">
        <v>35</v>
      </c>
      <c r="C3" s="22"/>
      <c r="D3" s="22"/>
      <c r="E3" s="22"/>
      <c r="F3" s="22"/>
    </row>
    <row r="4" spans="1:6" ht="12.75" customHeight="1">
      <c r="B4" s="22"/>
      <c r="C4" s="22"/>
      <c r="D4" s="22"/>
      <c r="E4" s="22"/>
      <c r="F4" s="22"/>
    </row>
    <row r="5" spans="1:6" ht="18">
      <c r="B5" s="19" t="s">
        <v>462</v>
      </c>
      <c r="C5" s="22"/>
      <c r="D5" s="22"/>
      <c r="E5" s="22"/>
      <c r="F5" s="22"/>
    </row>
    <row r="6" spans="1:6" ht="12.75" customHeight="1">
      <c r="B6" s="22"/>
      <c r="C6" s="22"/>
      <c r="D6" s="22"/>
      <c r="E6" s="22"/>
      <c r="F6" s="22"/>
    </row>
    <row r="7" spans="1:6" ht="13.5" customHeight="1">
      <c r="B7" s="18" t="s">
        <v>463</v>
      </c>
      <c r="C7" s="22"/>
      <c r="D7" s="22"/>
      <c r="E7" s="22"/>
      <c r="F7" s="22"/>
    </row>
    <row r="8" spans="1:6" ht="13.5" customHeight="1">
      <c r="B8" s="18" t="s">
        <v>43</v>
      </c>
      <c r="C8" s="22"/>
      <c r="D8" s="22"/>
      <c r="E8" s="22"/>
      <c r="F8" s="22"/>
    </row>
    <row r="9" spans="1:6" ht="15.75">
      <c r="B9" s="22"/>
      <c r="C9" s="22"/>
      <c r="D9" s="22"/>
      <c r="E9" s="22"/>
      <c r="F9" s="22"/>
    </row>
    <row r="10" spans="1:6" ht="16.149999999999999" thickBot="1">
      <c r="B10" s="33" t="s">
        <v>464</v>
      </c>
      <c r="C10" s="28" t="s">
        <v>465</v>
      </c>
      <c r="D10" s="33" t="s">
        <v>466</v>
      </c>
      <c r="E10" s="33" t="s">
        <v>348</v>
      </c>
      <c r="F10" s="22"/>
    </row>
    <row r="11" spans="1:6" ht="15.75">
      <c r="B11" s="70" t="s">
        <v>467</v>
      </c>
      <c r="C11" s="71" t="s">
        <v>172</v>
      </c>
      <c r="D11" s="72" t="s">
        <v>468</v>
      </c>
      <c r="E11" s="72" t="s">
        <v>62</v>
      </c>
      <c r="F11" s="22"/>
    </row>
    <row r="12" spans="1:6" ht="15.75">
      <c r="B12" s="70" t="s">
        <v>467</v>
      </c>
      <c r="C12" s="71" t="s">
        <v>172</v>
      </c>
      <c r="D12" s="72" t="s">
        <v>468</v>
      </c>
      <c r="E12" s="72" t="s">
        <v>62</v>
      </c>
      <c r="F12" s="22"/>
    </row>
    <row r="13" spans="1:6" ht="15.75">
      <c r="B13" s="70" t="s">
        <v>467</v>
      </c>
      <c r="C13" s="71" t="s">
        <v>58</v>
      </c>
      <c r="D13" s="72" t="s">
        <v>469</v>
      </c>
      <c r="E13" s="72" t="s">
        <v>62</v>
      </c>
      <c r="F13" s="22"/>
    </row>
    <row r="14" spans="1:6" ht="15.75">
      <c r="B14" s="70" t="s">
        <v>467</v>
      </c>
      <c r="C14" s="71" t="s">
        <v>58</v>
      </c>
      <c r="D14" s="72" t="s">
        <v>470</v>
      </c>
      <c r="E14" s="72" t="s">
        <v>62</v>
      </c>
      <c r="F14" s="22"/>
    </row>
    <row r="15" spans="1:6" ht="15.75">
      <c r="B15" s="70" t="s">
        <v>467</v>
      </c>
      <c r="C15" s="71" t="s">
        <v>182</v>
      </c>
      <c r="D15" s="72" t="s">
        <v>471</v>
      </c>
      <c r="E15" s="72" t="s">
        <v>62</v>
      </c>
      <c r="F15" s="22"/>
    </row>
    <row r="16" spans="1:6" ht="15.75">
      <c r="B16" s="70" t="s">
        <v>223</v>
      </c>
      <c r="C16" s="71" t="s">
        <v>58</v>
      </c>
      <c r="D16" s="72" t="s">
        <v>470</v>
      </c>
      <c r="E16" s="72" t="s">
        <v>62</v>
      </c>
      <c r="F16" s="22"/>
    </row>
    <row r="17" spans="2:6" ht="15.75">
      <c r="B17" s="70" t="s">
        <v>223</v>
      </c>
      <c r="C17" s="71" t="s">
        <v>58</v>
      </c>
      <c r="D17" s="72" t="s">
        <v>470</v>
      </c>
      <c r="E17" s="72" t="s">
        <v>62</v>
      </c>
      <c r="F17" s="22"/>
    </row>
    <row r="18" spans="2:6" ht="15.75">
      <c r="B18" s="70" t="s">
        <v>185</v>
      </c>
      <c r="C18" s="71" t="s">
        <v>182</v>
      </c>
      <c r="D18" s="72" t="s">
        <v>472</v>
      </c>
      <c r="E18" s="72" t="s">
        <v>62</v>
      </c>
      <c r="F18" s="22"/>
    </row>
    <row r="19" spans="2:6" ht="15.75">
      <c r="B19" s="70" t="s">
        <v>226</v>
      </c>
      <c r="C19" s="71" t="s">
        <v>58</v>
      </c>
      <c r="D19" s="72" t="s">
        <v>473</v>
      </c>
      <c r="E19" s="72" t="s">
        <v>62</v>
      </c>
      <c r="F19" s="22"/>
    </row>
    <row r="20" spans="2:6" ht="15.75">
      <c r="B20" s="70" t="s">
        <v>110</v>
      </c>
      <c r="C20" s="71" t="s">
        <v>58</v>
      </c>
      <c r="D20" s="72" t="s">
        <v>469</v>
      </c>
      <c r="E20" s="72" t="s">
        <v>62</v>
      </c>
      <c r="F20" s="22"/>
    </row>
    <row r="21" spans="2:6" ht="15.75">
      <c r="B21" s="70" t="s">
        <v>110</v>
      </c>
      <c r="C21" s="71" t="s">
        <v>58</v>
      </c>
      <c r="D21" s="72" t="s">
        <v>469</v>
      </c>
      <c r="E21" s="72" t="s">
        <v>62</v>
      </c>
      <c r="F21" s="22"/>
    </row>
    <row r="22" spans="2:6" ht="15.75">
      <c r="B22" s="70" t="s">
        <v>132</v>
      </c>
      <c r="C22" s="71" t="s">
        <v>58</v>
      </c>
      <c r="D22" s="72" t="s">
        <v>474</v>
      </c>
      <c r="E22" s="72" t="s">
        <v>79</v>
      </c>
      <c r="F22" s="22"/>
    </row>
    <row r="23" spans="2:6" ht="15.75">
      <c r="B23" s="70" t="s">
        <v>132</v>
      </c>
      <c r="C23" s="71" t="s">
        <v>182</v>
      </c>
      <c r="D23" s="72" t="s">
        <v>472</v>
      </c>
      <c r="E23" s="72" t="s">
        <v>62</v>
      </c>
      <c r="F23" s="22"/>
    </row>
    <row r="24" spans="2:6" ht="15.75">
      <c r="B24" s="122" t="s">
        <v>113</v>
      </c>
      <c r="C24" s="123" t="s">
        <v>58</v>
      </c>
      <c r="D24" s="124" t="s">
        <v>469</v>
      </c>
      <c r="E24" s="124" t="s">
        <v>62</v>
      </c>
      <c r="F24" s="22"/>
    </row>
    <row r="25" spans="2:6" ht="15.75">
      <c r="B25" s="122" t="s">
        <v>113</v>
      </c>
      <c r="C25" s="123" t="s">
        <v>58</v>
      </c>
      <c r="D25" s="124" t="s">
        <v>469</v>
      </c>
      <c r="E25" s="124" t="s">
        <v>62</v>
      </c>
      <c r="F25" s="22"/>
    </row>
    <row r="26" spans="2:6" ht="15.75">
      <c r="B26" s="70" t="s">
        <v>69</v>
      </c>
      <c r="C26" s="71" t="s">
        <v>172</v>
      </c>
      <c r="D26" s="72" t="s">
        <v>475</v>
      </c>
      <c r="E26" s="72" t="s">
        <v>62</v>
      </c>
      <c r="F26" s="22"/>
    </row>
    <row r="27" spans="2:6" ht="15.75">
      <c r="B27" s="70" t="s">
        <v>69</v>
      </c>
      <c r="C27" s="71" t="s">
        <v>58</v>
      </c>
      <c r="D27" s="72" t="s">
        <v>470</v>
      </c>
      <c r="E27" s="72" t="s">
        <v>62</v>
      </c>
      <c r="F27" s="22"/>
    </row>
    <row r="28" spans="2:6" ht="15.75">
      <c r="B28" s="70" t="s">
        <v>69</v>
      </c>
      <c r="C28" s="71" t="s">
        <v>58</v>
      </c>
      <c r="D28" s="72" t="s">
        <v>470</v>
      </c>
      <c r="E28" s="72" t="s">
        <v>62</v>
      </c>
      <c r="F28" s="22"/>
    </row>
    <row r="29" spans="2:6" ht="15.75">
      <c r="B29" s="70" t="s">
        <v>69</v>
      </c>
      <c r="C29" s="71" t="s">
        <v>58</v>
      </c>
      <c r="D29" s="72" t="s">
        <v>470</v>
      </c>
      <c r="E29" s="72" t="s">
        <v>62</v>
      </c>
      <c r="F29" s="22"/>
    </row>
    <row r="30" spans="2:6" ht="15.75">
      <c r="B30" s="70" t="s">
        <v>75</v>
      </c>
      <c r="C30" s="71" t="s">
        <v>58</v>
      </c>
      <c r="D30" s="72" t="s">
        <v>470</v>
      </c>
      <c r="E30" s="72" t="s">
        <v>62</v>
      </c>
      <c r="F30" s="22"/>
    </row>
    <row r="31" spans="2:6" ht="15.75">
      <c r="B31" s="70" t="s">
        <v>187</v>
      </c>
      <c r="C31" s="71" t="s">
        <v>182</v>
      </c>
      <c r="D31" s="72" t="s">
        <v>472</v>
      </c>
      <c r="E31" s="72" t="s">
        <v>62</v>
      </c>
      <c r="F31" s="22"/>
    </row>
    <row r="32" spans="2:6" ht="15.75">
      <c r="B32" s="70" t="s">
        <v>77</v>
      </c>
      <c r="C32" s="71" t="s">
        <v>58</v>
      </c>
      <c r="D32" s="72" t="s">
        <v>470</v>
      </c>
      <c r="E32" s="72" t="s">
        <v>62</v>
      </c>
      <c r="F32" s="22"/>
    </row>
    <row r="33" spans="2:6" ht="15.75">
      <c r="B33" s="70" t="s">
        <v>77</v>
      </c>
      <c r="C33" s="71" t="s">
        <v>58</v>
      </c>
      <c r="D33" s="72" t="s">
        <v>470</v>
      </c>
      <c r="E33" s="72" t="s">
        <v>62</v>
      </c>
      <c r="F33" s="22"/>
    </row>
    <row r="34" spans="2:6" ht="15.75">
      <c r="B34" s="70" t="s">
        <v>77</v>
      </c>
      <c r="C34" s="71" t="s">
        <v>58</v>
      </c>
      <c r="D34" s="72" t="s">
        <v>470</v>
      </c>
      <c r="E34" s="72" t="s">
        <v>62</v>
      </c>
      <c r="F34" s="22"/>
    </row>
    <row r="35" spans="2:6" ht="15.75">
      <c r="B35" s="70" t="s">
        <v>77</v>
      </c>
      <c r="C35" s="71" t="s">
        <v>182</v>
      </c>
      <c r="D35" s="72" t="s">
        <v>472</v>
      </c>
      <c r="E35" s="72" t="s">
        <v>62</v>
      </c>
      <c r="F35" s="22"/>
    </row>
    <row r="36" spans="2:6" ht="15.75">
      <c r="B36" s="70" t="s">
        <v>214</v>
      </c>
      <c r="C36" s="71" t="s">
        <v>172</v>
      </c>
      <c r="D36" s="72" t="s">
        <v>476</v>
      </c>
      <c r="E36" s="72" t="s">
        <v>62</v>
      </c>
      <c r="F36" s="22"/>
    </row>
    <row r="37" spans="2:6" ht="15.75">
      <c r="B37" s="70" t="s">
        <v>135</v>
      </c>
      <c r="C37" s="71" t="s">
        <v>58</v>
      </c>
      <c r="D37" s="72" t="s">
        <v>474</v>
      </c>
      <c r="E37" s="72" t="s">
        <v>79</v>
      </c>
      <c r="F37" s="22"/>
    </row>
    <row r="38" spans="2:6" ht="15.75">
      <c r="B38" s="70" t="s">
        <v>81</v>
      </c>
      <c r="C38" s="71" t="s">
        <v>172</v>
      </c>
      <c r="D38" s="72" t="s">
        <v>468</v>
      </c>
      <c r="E38" s="72" t="s">
        <v>62</v>
      </c>
      <c r="F38" s="22"/>
    </row>
    <row r="39" spans="2:6" ht="15.75">
      <c r="B39" s="70" t="s">
        <v>81</v>
      </c>
      <c r="C39" s="71" t="s">
        <v>58</v>
      </c>
      <c r="D39" s="72" t="s">
        <v>470</v>
      </c>
      <c r="E39" s="72" t="s">
        <v>62</v>
      </c>
      <c r="F39" s="22"/>
    </row>
    <row r="40" spans="2:6" ht="15.75">
      <c r="B40" s="70" t="s">
        <v>81</v>
      </c>
      <c r="C40" s="71" t="s">
        <v>58</v>
      </c>
      <c r="D40" s="72" t="s">
        <v>470</v>
      </c>
      <c r="E40" s="72" t="s">
        <v>62</v>
      </c>
      <c r="F40" s="22"/>
    </row>
    <row r="41" spans="2:6" ht="15.75">
      <c r="B41" s="70" t="s">
        <v>81</v>
      </c>
      <c r="C41" s="71" t="s">
        <v>58</v>
      </c>
      <c r="D41" s="72" t="s">
        <v>477</v>
      </c>
      <c r="E41" s="72" t="s">
        <v>62</v>
      </c>
      <c r="F41" s="22"/>
    </row>
    <row r="42" spans="2:6" ht="15.75">
      <c r="B42" s="70" t="s">
        <v>150</v>
      </c>
      <c r="C42" s="71" t="s">
        <v>182</v>
      </c>
      <c r="D42" s="72" t="s">
        <v>472</v>
      </c>
      <c r="E42" s="72" t="s">
        <v>62</v>
      </c>
      <c r="F42" s="22"/>
    </row>
    <row r="43" spans="2:6" ht="15.75">
      <c r="B43" s="122" t="s">
        <v>259</v>
      </c>
      <c r="C43" s="123" t="s">
        <v>97</v>
      </c>
      <c r="D43" s="124" t="s">
        <v>478</v>
      </c>
      <c r="E43" s="124" t="s">
        <v>79</v>
      </c>
      <c r="F43" s="22"/>
    </row>
    <row r="44" spans="2:6" ht="15.75">
      <c r="B44" s="70" t="s">
        <v>217</v>
      </c>
      <c r="C44" s="71" t="s">
        <v>58</v>
      </c>
      <c r="D44" s="72" t="s">
        <v>479</v>
      </c>
      <c r="E44" s="72" t="s">
        <v>62</v>
      </c>
      <c r="F44" s="22"/>
    </row>
    <row r="45" spans="2:6" ht="15.75">
      <c r="B45" s="70" t="s">
        <v>120</v>
      </c>
      <c r="C45" s="71" t="s">
        <v>58</v>
      </c>
      <c r="D45" s="72" t="s">
        <v>469</v>
      </c>
      <c r="E45" s="72" t="s">
        <v>62</v>
      </c>
      <c r="F45" s="22"/>
    </row>
    <row r="46" spans="2:6" ht="15.75">
      <c r="B46" s="70" t="s">
        <v>120</v>
      </c>
      <c r="C46" s="71" t="s">
        <v>58</v>
      </c>
      <c r="D46" s="72" t="s">
        <v>469</v>
      </c>
      <c r="E46" s="72" t="s">
        <v>62</v>
      </c>
      <c r="F46" s="22"/>
    </row>
    <row r="47" spans="2:6" ht="15.75">
      <c r="B47" s="70" t="s">
        <v>120</v>
      </c>
      <c r="C47" s="71" t="s">
        <v>58</v>
      </c>
      <c r="D47" s="72" t="s">
        <v>469</v>
      </c>
      <c r="E47" s="72" t="s">
        <v>62</v>
      </c>
      <c r="F47" s="22"/>
    </row>
    <row r="48" spans="2:6" ht="15.75">
      <c r="B48" s="70" t="s">
        <v>120</v>
      </c>
      <c r="C48" s="71" t="s">
        <v>58</v>
      </c>
      <c r="D48" s="72" t="s">
        <v>470</v>
      </c>
      <c r="E48" s="72" t="s">
        <v>62</v>
      </c>
      <c r="F48" s="22"/>
    </row>
    <row r="49" spans="2:6" ht="15.75">
      <c r="B49" s="70" t="s">
        <v>120</v>
      </c>
      <c r="C49" s="71" t="s">
        <v>58</v>
      </c>
      <c r="D49" s="72" t="s">
        <v>470</v>
      </c>
      <c r="E49" s="72" t="s">
        <v>62</v>
      </c>
      <c r="F49" s="22"/>
    </row>
    <row r="50" spans="2:6" ht="15.75">
      <c r="B50" s="70" t="s">
        <v>120</v>
      </c>
      <c r="C50" s="71" t="s">
        <v>58</v>
      </c>
      <c r="D50" s="72" t="s">
        <v>470</v>
      </c>
      <c r="E50" s="72" t="s">
        <v>62</v>
      </c>
      <c r="F50" s="22"/>
    </row>
    <row r="51" spans="2:6" ht="15.75">
      <c r="B51" s="70" t="s">
        <v>56</v>
      </c>
      <c r="C51" s="71" t="s">
        <v>58</v>
      </c>
      <c r="D51" s="72" t="s">
        <v>480</v>
      </c>
      <c r="E51" s="72" t="s">
        <v>62</v>
      </c>
      <c r="F51" s="22"/>
    </row>
    <row r="52" spans="2:6" ht="15.75">
      <c r="B52" s="70" t="s">
        <v>115</v>
      </c>
      <c r="C52" s="71" t="s">
        <v>58</v>
      </c>
      <c r="D52" s="72" t="s">
        <v>469</v>
      </c>
      <c r="E52" s="72" t="s">
        <v>62</v>
      </c>
      <c r="F52" s="22"/>
    </row>
    <row r="53" spans="2:6" ht="15.75">
      <c r="B53" s="70" t="s">
        <v>171</v>
      </c>
      <c r="C53" s="71" t="s">
        <v>172</v>
      </c>
      <c r="D53" s="72" t="s">
        <v>481</v>
      </c>
      <c r="E53" s="72" t="s">
        <v>62</v>
      </c>
      <c r="F53" s="22"/>
    </row>
    <row r="54" spans="2:6" ht="15.75">
      <c r="B54" s="70" t="s">
        <v>171</v>
      </c>
      <c r="C54" s="71" t="s">
        <v>172</v>
      </c>
      <c r="D54" s="72" t="s">
        <v>482</v>
      </c>
      <c r="E54" s="72" t="s">
        <v>62</v>
      </c>
      <c r="F54" s="22"/>
    </row>
    <row r="55" spans="2:6" ht="15.75">
      <c r="B55" s="70" t="s">
        <v>171</v>
      </c>
      <c r="C55" s="71" t="s">
        <v>172</v>
      </c>
      <c r="D55" s="72" t="s">
        <v>482</v>
      </c>
      <c r="E55" s="72" t="s">
        <v>62</v>
      </c>
      <c r="F55" s="22"/>
    </row>
    <row r="56" spans="2:6" ht="15.75">
      <c r="B56" s="70" t="s">
        <v>171</v>
      </c>
      <c r="C56" s="71" t="s">
        <v>182</v>
      </c>
      <c r="D56" s="72" t="s">
        <v>483</v>
      </c>
      <c r="E56" s="72" t="s">
        <v>62</v>
      </c>
      <c r="F56" s="22"/>
    </row>
    <row r="57" spans="2:6" ht="15.75">
      <c r="B57" s="70" t="s">
        <v>237</v>
      </c>
      <c r="C57" s="71" t="s">
        <v>58</v>
      </c>
      <c r="D57" s="72" t="s">
        <v>470</v>
      </c>
      <c r="E57" s="72" t="s">
        <v>62</v>
      </c>
      <c r="F57" s="22"/>
    </row>
    <row r="58" spans="2:6" ht="15.75">
      <c r="B58" s="70" t="s">
        <v>237</v>
      </c>
      <c r="C58" s="71" t="s">
        <v>58</v>
      </c>
      <c r="D58" s="72" t="s">
        <v>470</v>
      </c>
      <c r="E58" s="72" t="s">
        <v>62</v>
      </c>
      <c r="F58" s="22"/>
    </row>
    <row r="59" spans="2:6" ht="15.75">
      <c r="B59" s="70" t="s">
        <v>237</v>
      </c>
      <c r="C59" s="71" t="s">
        <v>58</v>
      </c>
      <c r="D59" s="72" t="s">
        <v>470</v>
      </c>
      <c r="E59" s="72" t="s">
        <v>62</v>
      </c>
      <c r="F59" s="22"/>
    </row>
    <row r="60" spans="2:6" ht="15.75">
      <c r="B60" s="70" t="s">
        <v>237</v>
      </c>
      <c r="C60" s="71" t="s">
        <v>58</v>
      </c>
      <c r="D60" s="72" t="s">
        <v>470</v>
      </c>
      <c r="E60" s="72" t="s">
        <v>62</v>
      </c>
      <c r="F60" s="22"/>
    </row>
    <row r="61" spans="2:6" ht="15.75">
      <c r="B61" s="70" t="s">
        <v>163</v>
      </c>
      <c r="C61" s="71" t="s">
        <v>172</v>
      </c>
      <c r="D61" s="72" t="s">
        <v>468</v>
      </c>
      <c r="E61" s="72" t="s">
        <v>62</v>
      </c>
      <c r="F61" s="22"/>
    </row>
    <row r="62" spans="2:6" ht="15.75">
      <c r="B62" s="70" t="s">
        <v>117</v>
      </c>
      <c r="C62" s="71" t="s">
        <v>58</v>
      </c>
      <c r="D62" s="72" t="s">
        <v>469</v>
      </c>
      <c r="E62" s="72" t="s">
        <v>62</v>
      </c>
      <c r="F62" s="22"/>
    </row>
    <row r="63" spans="2:6" ht="15.75">
      <c r="B63" s="70" t="s">
        <v>117</v>
      </c>
      <c r="C63" s="71" t="s">
        <v>58</v>
      </c>
      <c r="D63" s="72" t="s">
        <v>469</v>
      </c>
      <c r="E63" s="72" t="s">
        <v>62</v>
      </c>
      <c r="F63" s="22"/>
    </row>
    <row r="64" spans="2:6" ht="15.75">
      <c r="B64" s="70" t="s">
        <v>242</v>
      </c>
      <c r="C64" s="71" t="s">
        <v>58</v>
      </c>
      <c r="D64" s="72" t="s">
        <v>470</v>
      </c>
      <c r="E64" s="72" t="s">
        <v>62</v>
      </c>
      <c r="F64" s="22"/>
    </row>
    <row r="65" spans="2:6" ht="15.75">
      <c r="B65" s="70" t="s">
        <v>242</v>
      </c>
      <c r="C65" s="71" t="s">
        <v>58</v>
      </c>
      <c r="D65" s="72" t="s">
        <v>470</v>
      </c>
      <c r="E65" s="72" t="s">
        <v>62</v>
      </c>
      <c r="F65" s="22"/>
    </row>
    <row r="66" spans="2:6" ht="15.75">
      <c r="B66" s="70" t="s">
        <v>242</v>
      </c>
      <c r="C66" s="71" t="s">
        <v>276</v>
      </c>
      <c r="D66" s="72" t="s">
        <v>484</v>
      </c>
      <c r="E66" s="72" t="s">
        <v>62</v>
      </c>
      <c r="F66" s="22"/>
    </row>
    <row r="67" spans="2:6" ht="15.75">
      <c r="B67" s="70" t="s">
        <v>244</v>
      </c>
      <c r="C67" s="71" t="s">
        <v>58</v>
      </c>
      <c r="D67" s="72" t="s">
        <v>477</v>
      </c>
      <c r="E67" s="72" t="s">
        <v>62</v>
      </c>
      <c r="F67" s="22"/>
    </row>
    <row r="68" spans="2:6" ht="15.75">
      <c r="B68" s="70" t="s">
        <v>244</v>
      </c>
      <c r="C68" s="71" t="s">
        <v>58</v>
      </c>
      <c r="D68" s="72" t="s">
        <v>477</v>
      </c>
      <c r="E68" s="72" t="s">
        <v>62</v>
      </c>
      <c r="F68" s="22"/>
    </row>
    <row r="69" spans="2:6" ht="15.75">
      <c r="B69" s="70" t="s">
        <v>96</v>
      </c>
      <c r="C69" s="71" t="s">
        <v>172</v>
      </c>
      <c r="D69" s="72" t="s">
        <v>485</v>
      </c>
      <c r="E69" s="72" t="s">
        <v>62</v>
      </c>
      <c r="F69" s="22"/>
    </row>
    <row r="70" spans="2:6" ht="15.75">
      <c r="B70" s="70" t="s">
        <v>96</v>
      </c>
      <c r="C70" s="71" t="s">
        <v>182</v>
      </c>
      <c r="D70" s="72" t="s">
        <v>472</v>
      </c>
      <c r="E70" s="72" t="s">
        <v>62</v>
      </c>
      <c r="F70" s="22"/>
    </row>
    <row r="71" spans="2:6" ht="15.75">
      <c r="B71" s="70" t="s">
        <v>247</v>
      </c>
      <c r="C71" s="71" t="s">
        <v>58</v>
      </c>
      <c r="D71" s="72" t="s">
        <v>470</v>
      </c>
      <c r="E71" s="72" t="s">
        <v>62</v>
      </c>
      <c r="F71" s="22"/>
    </row>
    <row r="72" spans="2:6" ht="15.75">
      <c r="B72" s="70" t="s">
        <v>124</v>
      </c>
      <c r="C72" s="71" t="s">
        <v>58</v>
      </c>
      <c r="D72" s="72" t="s">
        <v>469</v>
      </c>
      <c r="E72" s="72" t="s">
        <v>62</v>
      </c>
      <c r="F72" s="22"/>
    </row>
    <row r="73" spans="2:6" ht="15.75">
      <c r="B73" s="70" t="s">
        <v>124</v>
      </c>
      <c r="C73" s="71" t="s">
        <v>58</v>
      </c>
      <c r="D73" s="72" t="s">
        <v>469</v>
      </c>
      <c r="E73" s="72" t="s">
        <v>62</v>
      </c>
      <c r="F73" s="22"/>
    </row>
    <row r="74" spans="2:6" ht="15.75">
      <c r="B74" s="122" t="s">
        <v>147</v>
      </c>
      <c r="C74" s="123" t="s">
        <v>58</v>
      </c>
      <c r="D74" s="124" t="s">
        <v>470</v>
      </c>
      <c r="E74" s="124" t="s">
        <v>62</v>
      </c>
      <c r="F74" s="22"/>
    </row>
    <row r="75" spans="2:6" ht="15.75">
      <c r="B75" s="70" t="s">
        <v>256</v>
      </c>
      <c r="C75" s="71" t="s">
        <v>58</v>
      </c>
      <c r="D75" s="72" t="s">
        <v>470</v>
      </c>
      <c r="E75" s="72" t="s">
        <v>62</v>
      </c>
      <c r="F75" s="22"/>
    </row>
    <row r="76" spans="2:6" ht="15.75">
      <c r="B76" s="70" t="s">
        <v>256</v>
      </c>
      <c r="C76" s="71" t="s">
        <v>58</v>
      </c>
      <c r="D76" s="72" t="s">
        <v>470</v>
      </c>
      <c r="E76" s="72" t="s">
        <v>62</v>
      </c>
      <c r="F76" s="22"/>
    </row>
    <row r="77" spans="2:6" ht="15.75">
      <c r="B77" s="122" t="s">
        <v>262</v>
      </c>
      <c r="C77" s="123" t="s">
        <v>97</v>
      </c>
      <c r="D77" s="124" t="s">
        <v>478</v>
      </c>
      <c r="E77" s="124" t="s">
        <v>79</v>
      </c>
      <c r="F77" s="22"/>
    </row>
    <row r="78" spans="2:6" ht="15.75">
      <c r="B78" s="70" t="s">
        <v>127</v>
      </c>
      <c r="C78" s="71" t="s">
        <v>58</v>
      </c>
      <c r="D78" s="72" t="s">
        <v>469</v>
      </c>
      <c r="E78" s="72" t="s">
        <v>62</v>
      </c>
      <c r="F78" s="22"/>
    </row>
    <row r="79" spans="2:6" ht="15.75">
      <c r="B79" s="70" t="s">
        <v>127</v>
      </c>
      <c r="C79" s="71" t="s">
        <v>58</v>
      </c>
      <c r="D79" s="72" t="s">
        <v>469</v>
      </c>
      <c r="E79" s="72" t="s">
        <v>62</v>
      </c>
      <c r="F79" s="22"/>
    </row>
    <row r="80" spans="2:6" ht="15.75">
      <c r="B80" s="70" t="s">
        <v>127</v>
      </c>
      <c r="C80" s="71" t="s">
        <v>58</v>
      </c>
      <c r="D80" s="72" t="s">
        <v>469</v>
      </c>
      <c r="E80" s="72" t="s">
        <v>62</v>
      </c>
      <c r="F80" s="22"/>
    </row>
    <row r="81" spans="2:6" ht="15.75">
      <c r="B81" s="70" t="s">
        <v>131</v>
      </c>
      <c r="C81" s="71" t="s">
        <v>58</v>
      </c>
      <c r="D81" s="72" t="s">
        <v>469</v>
      </c>
      <c r="E81" s="72" t="s">
        <v>62</v>
      </c>
      <c r="F81" s="22"/>
    </row>
    <row r="82" spans="2:6" ht="15.75">
      <c r="B82" s="70" t="s">
        <v>253</v>
      </c>
      <c r="C82" s="71" t="s">
        <v>58</v>
      </c>
      <c r="D82" s="72" t="s">
        <v>470</v>
      </c>
      <c r="E82" s="72" t="s">
        <v>62</v>
      </c>
      <c r="F82" s="22"/>
    </row>
    <row r="83" spans="2:6" ht="15.75">
      <c r="B83" s="70" t="s">
        <v>253</v>
      </c>
      <c r="C83" s="71" t="s">
        <v>58</v>
      </c>
      <c r="D83" s="72" t="s">
        <v>470</v>
      </c>
      <c r="E83" s="72" t="s">
        <v>62</v>
      </c>
      <c r="F83" s="22"/>
    </row>
    <row r="84" spans="2:6" ht="12.4"/>
    <row r="85" spans="2:6" ht="12.4"/>
  </sheetData>
  <hyperlinks>
    <hyperlink ref="B8" location="Information!A1" display="Return to Information tab" xr:uid="{2631F951-59BA-4D8A-8CF2-0FD3C32BD065}"/>
    <hyperlink ref="B7" location="'Fig 4.3'!A1" display="Link to Figure 4.3" xr:uid="{997E78D1-1032-4CF7-82A2-98F16C288C2B}"/>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88F-3CB7-4DA5-9DD4-F83870793EE6}">
  <sheetPr codeName="Sheet3"/>
  <dimension ref="A1:N36"/>
  <sheetViews>
    <sheetView zoomScaleNormal="100" workbookViewId="0"/>
  </sheetViews>
  <sheetFormatPr defaultColWidth="9.25" defaultRowHeight="12.4"/>
  <cols>
    <col min="1" max="1" width="2.375" style="2" customWidth="1"/>
    <col min="2" max="2" width="23" style="2" customWidth="1"/>
    <col min="3" max="3" width="21" style="2" customWidth="1"/>
    <col min="4" max="5" width="14.25" style="2" customWidth="1"/>
    <col min="6" max="6" width="12.25" style="2" bestFit="1" customWidth="1"/>
    <col min="7" max="7" width="10.875" style="2" customWidth="1"/>
    <col min="8" max="8" width="28.875" style="2" customWidth="1"/>
    <col min="9" max="9" width="16.75" style="2" customWidth="1"/>
    <col min="10" max="10" width="12.875" style="2" customWidth="1"/>
    <col min="11" max="11" width="9.25" style="2" customWidth="1"/>
    <col min="12" max="12" width="11.875" style="2" customWidth="1"/>
    <col min="13" max="13" width="28.5" style="2" customWidth="1"/>
    <col min="14" max="14" width="17.25" style="2" customWidth="1"/>
    <col min="15" max="15" width="14.25" style="2" customWidth="1"/>
    <col min="16" max="17" width="9.25" style="2"/>
    <col min="18" max="18" width="9.25" style="2" customWidth="1"/>
    <col min="19" max="23" width="9.25" style="2"/>
    <col min="24" max="24" width="7.5" style="2" customWidth="1"/>
    <col min="25" max="25" width="18.75" style="2" customWidth="1"/>
    <col min="26" max="26" width="19.5" style="2" customWidth="1"/>
    <col min="27" max="27" width="11.75" style="2" customWidth="1"/>
    <col min="28" max="16384" width="9.25" style="2"/>
  </cols>
  <sheetData>
    <row r="1" spans="1:11" ht="57" customHeight="1"/>
    <row r="2" spans="1:11">
      <c r="A2" s="1"/>
    </row>
    <row r="3" spans="1:11" ht="22.5">
      <c r="B3" s="102" t="s">
        <v>9</v>
      </c>
    </row>
    <row r="5" spans="1:11" ht="15.75">
      <c r="B5" s="18" t="s">
        <v>43</v>
      </c>
    </row>
    <row r="7" spans="1:11" ht="15.75">
      <c r="B7" s="6" t="s">
        <v>295</v>
      </c>
      <c r="C7" s="4"/>
      <c r="D7" s="4"/>
      <c r="E7" s="4"/>
      <c r="F7" s="4"/>
      <c r="G7" s="6" t="s">
        <v>296</v>
      </c>
      <c r="K7" s="3"/>
    </row>
    <row r="9" spans="1:11" ht="13.5" customHeight="1">
      <c r="B9" s="5"/>
      <c r="K9" s="5"/>
    </row>
    <row r="10" spans="1:11">
      <c r="B10" s="5"/>
      <c r="K10" s="5"/>
    </row>
    <row r="11" spans="1:11">
      <c r="B11" s="5"/>
    </row>
    <row r="31" spans="2:14" ht="31.5">
      <c r="B31" s="107" t="s">
        <v>297</v>
      </c>
      <c r="C31" s="87" t="s">
        <v>298</v>
      </c>
      <c r="D31" s="87" t="s">
        <v>299</v>
      </c>
      <c r="H31" s="107" t="s">
        <v>45</v>
      </c>
      <c r="I31" s="87" t="s">
        <v>300</v>
      </c>
      <c r="M31" s="107" t="s">
        <v>45</v>
      </c>
      <c r="N31" s="87" t="s">
        <v>301</v>
      </c>
    </row>
    <row r="32" spans="2:14" ht="15.75">
      <c r="B32" s="11" t="s">
        <v>302</v>
      </c>
      <c r="C32" s="12">
        <v>198</v>
      </c>
      <c r="D32" s="132">
        <f>C32/$C$36</f>
        <v>0.80816326530612248</v>
      </c>
      <c r="H32" s="11" t="s">
        <v>90</v>
      </c>
      <c r="I32" s="12">
        <v>5</v>
      </c>
      <c r="M32" s="11" t="s">
        <v>81</v>
      </c>
      <c r="N32" s="12">
        <v>25</v>
      </c>
    </row>
    <row r="33" spans="2:14" ht="15.75">
      <c r="B33" s="11" t="s">
        <v>92</v>
      </c>
      <c r="C33" s="12">
        <v>33</v>
      </c>
      <c r="D33" s="132">
        <f>C33/$C$36</f>
        <v>0.13469387755102041</v>
      </c>
      <c r="H33" s="11" t="s">
        <v>96</v>
      </c>
      <c r="I33" s="12">
        <v>3</v>
      </c>
      <c r="M33" s="11" t="s">
        <v>83</v>
      </c>
      <c r="N33" s="12">
        <v>20</v>
      </c>
    </row>
    <row r="34" spans="2:14" ht="15.75">
      <c r="B34" s="11" t="s">
        <v>303</v>
      </c>
      <c r="C34" s="12">
        <v>11</v>
      </c>
      <c r="D34" s="132">
        <f>C34/$C$36</f>
        <v>4.4897959183673466E-2</v>
      </c>
      <c r="H34" s="11" t="s">
        <v>127</v>
      </c>
      <c r="I34" s="12">
        <v>3</v>
      </c>
      <c r="M34" s="11" t="s">
        <v>64</v>
      </c>
      <c r="N34" s="12">
        <v>19</v>
      </c>
    </row>
    <row r="35" spans="2:14" ht="15.75">
      <c r="B35" s="11" t="s">
        <v>176</v>
      </c>
      <c r="C35" s="12">
        <v>3</v>
      </c>
      <c r="D35" s="132">
        <f>C35/$C$36</f>
        <v>1.2244897959183673E-2</v>
      </c>
      <c r="H35" s="11" t="s">
        <v>163</v>
      </c>
      <c r="I35" s="12">
        <v>3</v>
      </c>
      <c r="M35" s="11" t="s">
        <v>304</v>
      </c>
      <c r="N35" s="12">
        <v>14</v>
      </c>
    </row>
    <row r="36" spans="2:14" ht="15.75">
      <c r="B36" s="105" t="s">
        <v>305</v>
      </c>
      <c r="C36" s="106">
        <f>SUM(C32:C35)</f>
        <v>245</v>
      </c>
      <c r="D36" s="108"/>
      <c r="H36" s="11" t="s">
        <v>171</v>
      </c>
      <c r="I36" s="12">
        <v>3</v>
      </c>
      <c r="M36" s="11" t="s">
        <v>84</v>
      </c>
      <c r="N36" s="12">
        <v>13</v>
      </c>
    </row>
  </sheetData>
  <hyperlinks>
    <hyperlink ref="B5" location="Information!A1" display="Return to Information tab" xr:uid="{5EE98873-63ED-4CC0-8B68-552EA1B1F371}"/>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FD75A-2D12-4875-A5A3-285C615303CD}">
  <sheetPr codeName="Sheet29">
    <tabColor rgb="FF801650"/>
  </sheetPr>
  <dimension ref="A1:F36"/>
  <sheetViews>
    <sheetView zoomScaleNormal="100" workbookViewId="0"/>
  </sheetViews>
  <sheetFormatPr defaultColWidth="9.25" defaultRowHeight="12.4"/>
  <cols>
    <col min="1" max="1" width="2.375" style="2" customWidth="1"/>
    <col min="2" max="2" width="29.125" style="2" customWidth="1"/>
    <col min="3" max="3" width="12.125" style="2" customWidth="1"/>
    <col min="4" max="4" width="23.625" style="2" customWidth="1"/>
    <col min="5" max="5" width="20.375" style="2" bestFit="1" customWidth="1"/>
    <col min="6" max="9" width="11.25" style="2" customWidth="1"/>
    <col min="10" max="16384" width="9.25" style="2"/>
  </cols>
  <sheetData>
    <row r="1" spans="1:6" ht="57" customHeight="1"/>
    <row r="2" spans="1:6" ht="15.75">
      <c r="A2" s="1"/>
      <c r="B2" s="22"/>
      <c r="C2" s="22"/>
      <c r="D2" s="22"/>
      <c r="E2" s="22"/>
      <c r="F2" s="22"/>
    </row>
    <row r="3" spans="1:6" ht="23.25">
      <c r="B3" s="20" t="s">
        <v>35</v>
      </c>
      <c r="C3" s="22"/>
      <c r="D3" s="22"/>
      <c r="E3" s="22"/>
      <c r="F3" s="22"/>
    </row>
    <row r="4" spans="1:6" ht="15.75">
      <c r="B4" s="22"/>
      <c r="C4" s="22"/>
      <c r="D4" s="22"/>
      <c r="E4" s="22"/>
      <c r="F4" s="22"/>
    </row>
    <row r="5" spans="1:6" ht="18">
      <c r="B5" s="19" t="s">
        <v>486</v>
      </c>
      <c r="C5" s="22"/>
      <c r="D5" s="22"/>
      <c r="E5" s="6"/>
      <c r="F5" s="22"/>
    </row>
    <row r="6" spans="1:6" ht="15.75">
      <c r="B6" s="22"/>
      <c r="C6" s="22"/>
      <c r="D6" s="22"/>
      <c r="E6" s="22"/>
      <c r="F6" s="22"/>
    </row>
    <row r="7" spans="1:6" ht="13.5" customHeight="1">
      <c r="B7" s="73" t="s">
        <v>487</v>
      </c>
      <c r="C7" s="22"/>
      <c r="D7" s="22"/>
      <c r="E7" s="22"/>
      <c r="F7" s="22"/>
    </row>
    <row r="8" spans="1:6" ht="13.5" customHeight="1">
      <c r="B8" s="18" t="s">
        <v>43</v>
      </c>
      <c r="C8" s="22"/>
      <c r="D8" s="22"/>
      <c r="E8" s="22"/>
      <c r="F8" s="22"/>
    </row>
    <row r="9" spans="1:6" ht="15.75">
      <c r="B9" s="22"/>
      <c r="C9" s="22"/>
      <c r="D9" s="22"/>
      <c r="E9" s="22"/>
      <c r="F9" s="22"/>
    </row>
    <row r="10" spans="1:6" ht="31.9" thickBot="1">
      <c r="B10" s="33" t="s">
        <v>464</v>
      </c>
      <c r="C10" s="28" t="s">
        <v>488</v>
      </c>
      <c r="D10" s="28" t="s">
        <v>489</v>
      </c>
      <c r="E10" s="28" t="s">
        <v>490</v>
      </c>
      <c r="F10" s="22"/>
    </row>
    <row r="11" spans="1:6" ht="15.75">
      <c r="B11" s="70" t="s">
        <v>467</v>
      </c>
      <c r="C11" s="74" t="s">
        <v>491</v>
      </c>
      <c r="D11" s="74">
        <v>5</v>
      </c>
      <c r="E11" s="75">
        <v>7</v>
      </c>
      <c r="F11" s="22"/>
    </row>
    <row r="12" spans="1:6" ht="15.75">
      <c r="B12" s="70" t="s">
        <v>467</v>
      </c>
      <c r="C12" s="74" t="s">
        <v>492</v>
      </c>
      <c r="D12" s="74">
        <v>7</v>
      </c>
      <c r="E12" s="75">
        <v>27</v>
      </c>
      <c r="F12" s="22"/>
    </row>
    <row r="13" spans="1:6" ht="15.75">
      <c r="B13" s="70" t="s">
        <v>417</v>
      </c>
      <c r="C13" s="74" t="s">
        <v>491</v>
      </c>
      <c r="D13" s="74">
        <v>1</v>
      </c>
      <c r="E13" s="75">
        <v>1</v>
      </c>
      <c r="F13" s="22"/>
    </row>
    <row r="14" spans="1:6" ht="15.75">
      <c r="B14" s="70" t="s">
        <v>493</v>
      </c>
      <c r="C14" s="74" t="s">
        <v>491</v>
      </c>
      <c r="D14" s="74">
        <v>7</v>
      </c>
      <c r="E14" s="75">
        <v>16</v>
      </c>
      <c r="F14" s="22"/>
    </row>
    <row r="15" spans="1:6" ht="15.75">
      <c r="B15" s="70" t="s">
        <v>493</v>
      </c>
      <c r="C15" s="74" t="s">
        <v>492</v>
      </c>
      <c r="D15" s="74">
        <v>5</v>
      </c>
      <c r="E15" s="75">
        <v>16</v>
      </c>
      <c r="F15" s="22"/>
    </row>
    <row r="16" spans="1:6" ht="15.75">
      <c r="B16" s="70" t="s">
        <v>494</v>
      </c>
      <c r="C16" s="74" t="s">
        <v>491</v>
      </c>
      <c r="D16" s="74">
        <v>7</v>
      </c>
      <c r="E16" s="75">
        <v>43</v>
      </c>
      <c r="F16" s="22"/>
    </row>
    <row r="17" spans="2:6" ht="15.75">
      <c r="B17" s="70" t="s">
        <v>494</v>
      </c>
      <c r="C17" s="74" t="s">
        <v>492</v>
      </c>
      <c r="D17" s="74">
        <v>3</v>
      </c>
      <c r="E17" s="75">
        <v>5</v>
      </c>
      <c r="F17" s="22"/>
    </row>
    <row r="18" spans="2:6" ht="15.75">
      <c r="B18" s="70" t="s">
        <v>495</v>
      </c>
      <c r="C18" s="74" t="s">
        <v>491</v>
      </c>
      <c r="D18" s="74">
        <v>6</v>
      </c>
      <c r="E18" s="75">
        <v>22</v>
      </c>
      <c r="F18" s="22"/>
    </row>
    <row r="19" spans="2:6" ht="15.75">
      <c r="B19" s="70" t="s">
        <v>495</v>
      </c>
      <c r="C19" s="74" t="s">
        <v>492</v>
      </c>
      <c r="D19" s="74">
        <v>4</v>
      </c>
      <c r="E19" s="75">
        <v>16</v>
      </c>
      <c r="F19" s="22"/>
    </row>
    <row r="20" spans="2:6" ht="15.75">
      <c r="B20" s="70" t="s">
        <v>496</v>
      </c>
      <c r="C20" s="74" t="s">
        <v>491</v>
      </c>
      <c r="D20" s="74">
        <v>3</v>
      </c>
      <c r="E20" s="75">
        <v>6</v>
      </c>
      <c r="F20" s="22"/>
    </row>
    <row r="21" spans="2:6" ht="15.75">
      <c r="B21" s="70" t="s">
        <v>496</v>
      </c>
      <c r="C21" s="74" t="s">
        <v>492</v>
      </c>
      <c r="D21" s="74">
        <v>5</v>
      </c>
      <c r="E21" s="75">
        <v>5</v>
      </c>
      <c r="F21" s="22"/>
    </row>
    <row r="22" spans="2:6" ht="15.75">
      <c r="B22" s="70" t="s">
        <v>497</v>
      </c>
      <c r="C22" s="74" t="s">
        <v>491</v>
      </c>
      <c r="D22" s="74">
        <v>5</v>
      </c>
      <c r="E22" s="75">
        <v>9</v>
      </c>
      <c r="F22" s="22"/>
    </row>
    <row r="23" spans="2:6" ht="15.75">
      <c r="B23" s="70" t="s">
        <v>497</v>
      </c>
      <c r="C23" s="74" t="s">
        <v>492</v>
      </c>
      <c r="D23" s="74">
        <v>7</v>
      </c>
      <c r="E23" s="75">
        <v>73</v>
      </c>
      <c r="F23" s="22"/>
    </row>
    <row r="24" spans="2:6" ht="15.75">
      <c r="B24" s="70" t="s">
        <v>150</v>
      </c>
      <c r="C24" s="74" t="s">
        <v>491</v>
      </c>
      <c r="D24" s="74">
        <v>1</v>
      </c>
      <c r="E24" s="75">
        <v>1</v>
      </c>
      <c r="F24" s="22"/>
    </row>
    <row r="25" spans="2:6" ht="15.75">
      <c r="B25" s="70" t="s">
        <v>150</v>
      </c>
      <c r="C25" s="74" t="s">
        <v>85</v>
      </c>
      <c r="D25" s="74">
        <v>3</v>
      </c>
      <c r="E25" s="75">
        <v>29</v>
      </c>
      <c r="F25" s="22"/>
    </row>
    <row r="26" spans="2:6" ht="15.75">
      <c r="B26" s="70" t="s">
        <v>498</v>
      </c>
      <c r="C26" s="74" t="s">
        <v>491</v>
      </c>
      <c r="D26" s="74">
        <v>1</v>
      </c>
      <c r="E26" s="75">
        <v>1</v>
      </c>
      <c r="F26" s="22"/>
    </row>
    <row r="27" spans="2:6" ht="15.75">
      <c r="B27" s="70" t="s">
        <v>498</v>
      </c>
      <c r="C27" s="74" t="s">
        <v>492</v>
      </c>
      <c r="D27" s="74">
        <v>2</v>
      </c>
      <c r="E27" s="75">
        <v>3</v>
      </c>
      <c r="F27" s="22"/>
    </row>
    <row r="28" spans="2:6" ht="15.75">
      <c r="B28" s="70" t="s">
        <v>206</v>
      </c>
      <c r="C28" s="74" t="s">
        <v>85</v>
      </c>
      <c r="D28" s="74">
        <v>2</v>
      </c>
      <c r="E28" s="75">
        <v>2</v>
      </c>
      <c r="F28" s="22"/>
    </row>
    <row r="29" spans="2:6" ht="15.75">
      <c r="B29" s="70" t="s">
        <v>499</v>
      </c>
      <c r="C29" s="74" t="s">
        <v>85</v>
      </c>
      <c r="D29" s="74">
        <v>2</v>
      </c>
      <c r="E29" s="75">
        <v>3</v>
      </c>
      <c r="F29" s="22"/>
    </row>
    <row r="30" spans="2:6" ht="15.75">
      <c r="B30" s="70" t="s">
        <v>500</v>
      </c>
      <c r="C30" s="74" t="s">
        <v>491</v>
      </c>
      <c r="D30" s="74">
        <v>7</v>
      </c>
      <c r="E30" s="75">
        <v>18</v>
      </c>
      <c r="F30" s="22"/>
    </row>
    <row r="31" spans="2:6" ht="15.75">
      <c r="B31" s="70" t="s">
        <v>500</v>
      </c>
      <c r="C31" s="74" t="s">
        <v>492</v>
      </c>
      <c r="D31" s="74">
        <v>7</v>
      </c>
      <c r="E31" s="75">
        <v>28</v>
      </c>
      <c r="F31" s="22"/>
    </row>
    <row r="32" spans="2:6" ht="15.75">
      <c r="B32" s="122" t="s">
        <v>501</v>
      </c>
      <c r="C32" s="127" t="s">
        <v>491</v>
      </c>
      <c r="D32" s="127">
        <v>6</v>
      </c>
      <c r="E32" s="128">
        <v>10</v>
      </c>
      <c r="F32" s="22"/>
    </row>
    <row r="33" spans="2:6" ht="15.75">
      <c r="B33" s="122" t="s">
        <v>501</v>
      </c>
      <c r="C33" s="127" t="s">
        <v>492</v>
      </c>
      <c r="D33" s="127">
        <v>6</v>
      </c>
      <c r="E33" s="128">
        <v>32</v>
      </c>
      <c r="F33" s="22"/>
    </row>
    <row r="34" spans="2:6" ht="15.75">
      <c r="B34" s="129" t="s">
        <v>502</v>
      </c>
      <c r="C34" s="130" t="s">
        <v>491</v>
      </c>
      <c r="D34" s="130">
        <v>2</v>
      </c>
      <c r="E34" s="131">
        <v>2</v>
      </c>
      <c r="F34" s="22"/>
    </row>
    <row r="35" spans="2:6" ht="15.75">
      <c r="B35" s="22"/>
      <c r="C35" s="22"/>
      <c r="D35" s="22"/>
      <c r="E35" s="22"/>
      <c r="F35" s="22"/>
    </row>
    <row r="36" spans="2:6" ht="15.75">
      <c r="B36" s="22"/>
      <c r="C36" s="22"/>
      <c r="D36" s="22"/>
      <c r="E36" s="22"/>
      <c r="F36" s="22"/>
    </row>
  </sheetData>
  <hyperlinks>
    <hyperlink ref="B8" location="Information!A1" display="Return to Information tab" xr:uid="{F267CF3B-D2EA-4576-A6EB-FCE347513653}"/>
    <hyperlink ref="B7" location="'Fig 4.6 '!A1" display="Link to Figure 3.6" xr:uid="{62EAEF7C-C31D-4F25-A201-A9DABBFA6422}"/>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E66A7-19D6-40D7-995C-D3EA4761C48F}">
  <sheetPr codeName="Sheet30">
    <tabColor rgb="FF801650"/>
  </sheetPr>
  <dimension ref="A1:F20"/>
  <sheetViews>
    <sheetView zoomScaleNormal="100" workbookViewId="0"/>
  </sheetViews>
  <sheetFormatPr defaultColWidth="9.25" defaultRowHeight="12.4"/>
  <cols>
    <col min="1" max="1" width="2.375" style="2" customWidth="1"/>
    <col min="2" max="2" width="29.125" style="2" customWidth="1"/>
    <col min="3" max="3" width="12.125" style="2" customWidth="1"/>
    <col min="4" max="4" width="22.875" style="2" customWidth="1"/>
    <col min="5" max="5" width="20.375" style="2" bestFit="1" customWidth="1"/>
    <col min="6" max="9" width="11.25" style="2" customWidth="1"/>
    <col min="10" max="16384" width="9.25" style="2"/>
  </cols>
  <sheetData>
    <row r="1" spans="1:6" ht="57" customHeight="1"/>
    <row r="2" spans="1:6">
      <c r="A2" s="1"/>
    </row>
    <row r="3" spans="1:6" ht="23.25">
      <c r="B3" s="20" t="s">
        <v>35</v>
      </c>
      <c r="C3" s="22"/>
      <c r="D3" s="22"/>
      <c r="E3" s="22"/>
      <c r="F3" s="22"/>
    </row>
    <row r="4" spans="1:6" ht="15.75">
      <c r="B4" s="22"/>
      <c r="C4" s="22"/>
      <c r="D4" s="22"/>
      <c r="E4" s="22"/>
      <c r="F4" s="22"/>
    </row>
    <row r="5" spans="1:6" ht="18">
      <c r="B5" s="19" t="s">
        <v>40</v>
      </c>
      <c r="C5" s="22"/>
      <c r="D5" s="22"/>
      <c r="E5" s="6"/>
      <c r="F5" s="22"/>
    </row>
    <row r="6" spans="1:6" ht="15.75">
      <c r="B6" s="22"/>
      <c r="C6" s="22"/>
      <c r="D6" s="22"/>
      <c r="E6" s="22"/>
      <c r="F6" s="22"/>
    </row>
    <row r="7" spans="1:6" ht="13.5" customHeight="1">
      <c r="B7" s="18" t="s">
        <v>503</v>
      </c>
      <c r="C7" s="22"/>
      <c r="D7" s="22"/>
      <c r="E7" s="22"/>
      <c r="F7" s="22"/>
    </row>
    <row r="8" spans="1:6" ht="13.5" customHeight="1">
      <c r="B8" s="18" t="s">
        <v>43</v>
      </c>
      <c r="C8" s="22"/>
      <c r="D8" s="22"/>
      <c r="E8" s="22"/>
      <c r="F8" s="22"/>
    </row>
    <row r="9" spans="1:6" ht="15.75">
      <c r="B9" s="22"/>
      <c r="C9" s="22"/>
      <c r="D9" s="22"/>
      <c r="E9" s="22"/>
      <c r="F9" s="22"/>
    </row>
    <row r="10" spans="1:6" ht="31.9" thickBot="1">
      <c r="B10" s="33" t="s">
        <v>464</v>
      </c>
      <c r="C10" s="28" t="s">
        <v>488</v>
      </c>
      <c r="D10" s="28" t="s">
        <v>489</v>
      </c>
      <c r="E10" s="28" t="s">
        <v>490</v>
      </c>
      <c r="F10" s="22"/>
    </row>
    <row r="11" spans="1:6" ht="15.75">
      <c r="B11" s="70" t="s">
        <v>64</v>
      </c>
      <c r="C11" s="71" t="s">
        <v>491</v>
      </c>
      <c r="D11" s="71">
        <v>1</v>
      </c>
      <c r="E11" s="77">
        <v>1</v>
      </c>
      <c r="F11" s="22"/>
    </row>
    <row r="12" spans="1:6" ht="15.75">
      <c r="B12" s="70" t="s">
        <v>64</v>
      </c>
      <c r="C12" s="71" t="s">
        <v>492</v>
      </c>
      <c r="D12" s="71">
        <v>1</v>
      </c>
      <c r="E12" s="77">
        <v>1</v>
      </c>
      <c r="F12" s="22"/>
    </row>
    <row r="13" spans="1:6" ht="15.75">
      <c r="B13" s="70" t="s">
        <v>71</v>
      </c>
      <c r="C13" s="71" t="s">
        <v>492</v>
      </c>
      <c r="D13" s="71">
        <v>1</v>
      </c>
      <c r="E13" s="77">
        <v>2</v>
      </c>
      <c r="F13" s="22"/>
    </row>
    <row r="14" spans="1:6" ht="15.75">
      <c r="B14" s="70" t="s">
        <v>77</v>
      </c>
      <c r="C14" s="71" t="s">
        <v>491</v>
      </c>
      <c r="D14" s="71">
        <v>1</v>
      </c>
      <c r="E14" s="77">
        <v>6</v>
      </c>
      <c r="F14" s="22"/>
    </row>
    <row r="15" spans="1:6" ht="15.75">
      <c r="B15" s="70" t="s">
        <v>81</v>
      </c>
      <c r="C15" s="71" t="s">
        <v>491</v>
      </c>
      <c r="D15" s="71">
        <v>3</v>
      </c>
      <c r="E15" s="77">
        <v>5</v>
      </c>
      <c r="F15" s="22"/>
    </row>
    <row r="16" spans="1:6" ht="15.75">
      <c r="B16" s="70" t="s">
        <v>81</v>
      </c>
      <c r="C16" s="71" t="s">
        <v>492</v>
      </c>
      <c r="D16" s="71">
        <v>6</v>
      </c>
      <c r="E16" s="77">
        <v>14</v>
      </c>
      <c r="F16" s="22"/>
    </row>
    <row r="17" spans="2:6" ht="15.75">
      <c r="B17" s="70" t="s">
        <v>171</v>
      </c>
      <c r="C17" s="71" t="s">
        <v>491</v>
      </c>
      <c r="D17" s="71">
        <v>1</v>
      </c>
      <c r="E17" s="77">
        <v>1</v>
      </c>
      <c r="F17" s="22"/>
    </row>
    <row r="18" spans="2:6" ht="15.75">
      <c r="B18" s="70" t="s">
        <v>500</v>
      </c>
      <c r="C18" s="71" t="s">
        <v>491</v>
      </c>
      <c r="D18" s="71">
        <v>3</v>
      </c>
      <c r="E18" s="77">
        <v>9</v>
      </c>
      <c r="F18" s="22"/>
    </row>
    <row r="19" spans="2:6" ht="15.75">
      <c r="B19" s="70" t="s">
        <v>500</v>
      </c>
      <c r="C19" s="71" t="s">
        <v>492</v>
      </c>
      <c r="D19" s="71">
        <v>3</v>
      </c>
      <c r="E19" s="77">
        <v>3</v>
      </c>
      <c r="F19" s="22"/>
    </row>
    <row r="20" spans="2:6" ht="15.75">
      <c r="B20" s="76" t="s">
        <v>84</v>
      </c>
      <c r="C20" s="78" t="s">
        <v>491</v>
      </c>
      <c r="D20" s="78">
        <v>1</v>
      </c>
      <c r="E20" s="79">
        <v>1</v>
      </c>
      <c r="F20" s="22"/>
    </row>
  </sheetData>
  <hyperlinks>
    <hyperlink ref="B8" location="Information!A1" display="Return to Information tab" xr:uid="{4259137E-99FB-473B-9B70-15158573E5F6}"/>
    <hyperlink ref="B7" location="'Fig 4.7'!A1" display="Link to Figure 4.7" xr:uid="{65A0FD3F-3D3D-490D-B55D-BDE8F92EF352}"/>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68DA3-5A47-4D10-8436-0E1CFEC46886}">
  <sheetPr codeName="Sheet31">
    <tabColor rgb="FF801650"/>
  </sheetPr>
  <dimension ref="A1:E22"/>
  <sheetViews>
    <sheetView zoomScaleNormal="100" workbookViewId="0"/>
  </sheetViews>
  <sheetFormatPr defaultColWidth="9.25" defaultRowHeight="12.75" customHeight="1"/>
  <cols>
    <col min="1" max="1" width="2.375" style="2" customWidth="1"/>
    <col min="2" max="2" width="29.125" style="2" customWidth="1"/>
    <col min="3" max="3" width="12.125" style="2" customWidth="1"/>
    <col min="4" max="4" width="56.125" style="2" bestFit="1" customWidth="1"/>
    <col min="5" max="8" width="11.25" style="2" customWidth="1"/>
    <col min="9" max="16384" width="9.25" style="2"/>
  </cols>
  <sheetData>
    <row r="1" spans="1:5" ht="57" customHeight="1"/>
    <row r="2" spans="1:5" ht="12.4">
      <c r="A2" s="1"/>
    </row>
    <row r="3" spans="1:5" ht="23.25">
      <c r="B3" s="20" t="s">
        <v>35</v>
      </c>
      <c r="C3" s="22"/>
      <c r="D3" s="22"/>
      <c r="E3" s="22"/>
    </row>
    <row r="4" spans="1:5" ht="12.75" customHeight="1">
      <c r="B4" s="22"/>
      <c r="C4" s="22"/>
      <c r="D4" s="22"/>
      <c r="E4" s="22"/>
    </row>
    <row r="5" spans="1:5" ht="18">
      <c r="B5" s="19" t="s">
        <v>41</v>
      </c>
      <c r="C5" s="22"/>
      <c r="D5" s="22"/>
      <c r="E5" s="22"/>
    </row>
    <row r="6" spans="1:5" ht="12.75" customHeight="1">
      <c r="B6" s="22"/>
      <c r="C6" s="22"/>
      <c r="D6" s="22"/>
      <c r="E6" s="22"/>
    </row>
    <row r="7" spans="1:5" ht="13.5" customHeight="1">
      <c r="B7" s="18" t="s">
        <v>504</v>
      </c>
      <c r="C7" s="22"/>
      <c r="D7" s="22"/>
      <c r="E7" s="22"/>
    </row>
    <row r="8" spans="1:5" ht="13.5" customHeight="1">
      <c r="B8" s="18" t="s">
        <v>43</v>
      </c>
      <c r="C8" s="22"/>
      <c r="D8" s="22"/>
      <c r="E8" s="22"/>
    </row>
    <row r="9" spans="1:5" ht="15.75">
      <c r="B9" s="22"/>
      <c r="C9" s="22"/>
      <c r="D9" s="22"/>
      <c r="E9" s="22"/>
    </row>
    <row r="10" spans="1:5" ht="16.149999999999999" thickBot="1">
      <c r="B10" s="33" t="s">
        <v>464</v>
      </c>
      <c r="C10" s="28" t="s">
        <v>465</v>
      </c>
      <c r="D10" s="33" t="s">
        <v>466</v>
      </c>
      <c r="E10" s="22"/>
    </row>
    <row r="11" spans="1:5" ht="15.75">
      <c r="B11" s="70" t="s">
        <v>505</v>
      </c>
      <c r="C11" s="71" t="s">
        <v>414</v>
      </c>
      <c r="D11" s="72" t="s">
        <v>506</v>
      </c>
      <c r="E11" s="22"/>
    </row>
    <row r="12" spans="1:5" ht="15.75">
      <c r="B12" s="70" t="s">
        <v>157</v>
      </c>
      <c r="C12" s="71" t="s">
        <v>414</v>
      </c>
      <c r="D12" s="72" t="s">
        <v>507</v>
      </c>
      <c r="E12" s="22"/>
    </row>
    <row r="13" spans="1:5" ht="15.75">
      <c r="B13" s="70" t="s">
        <v>102</v>
      </c>
      <c r="C13" s="71" t="s">
        <v>97</v>
      </c>
      <c r="D13" s="72" t="s">
        <v>508</v>
      </c>
      <c r="E13" s="22"/>
    </row>
    <row r="14" spans="1:5" ht="15.75">
      <c r="B14" s="70" t="s">
        <v>163</v>
      </c>
      <c r="C14" s="71" t="s">
        <v>414</v>
      </c>
      <c r="D14" s="72" t="s">
        <v>507</v>
      </c>
      <c r="E14" s="22"/>
    </row>
    <row r="15" spans="1:5" ht="15.75">
      <c r="B15" s="70" t="s">
        <v>163</v>
      </c>
      <c r="C15" s="71" t="s">
        <v>97</v>
      </c>
      <c r="D15" s="72" t="s">
        <v>509</v>
      </c>
      <c r="E15" s="22"/>
    </row>
    <row r="16" spans="1:5" ht="15.75">
      <c r="B16" s="70" t="s">
        <v>163</v>
      </c>
      <c r="C16" s="71" t="s">
        <v>97</v>
      </c>
      <c r="D16" s="72" t="s">
        <v>510</v>
      </c>
      <c r="E16" s="22"/>
    </row>
    <row r="17" spans="2:5" ht="15.75">
      <c r="B17" s="70" t="s">
        <v>161</v>
      </c>
      <c r="C17" s="71" t="s">
        <v>414</v>
      </c>
      <c r="D17" s="72" t="s">
        <v>507</v>
      </c>
      <c r="E17" s="22"/>
    </row>
    <row r="18" spans="2:5" ht="15.75">
      <c r="B18" s="70" t="s">
        <v>96</v>
      </c>
      <c r="C18" s="71" t="s">
        <v>97</v>
      </c>
      <c r="D18" s="72" t="s">
        <v>508</v>
      </c>
      <c r="E18" s="22"/>
    </row>
    <row r="19" spans="2:5" ht="15.75">
      <c r="B19" s="80" t="s">
        <v>124</v>
      </c>
      <c r="C19" s="81" t="s">
        <v>414</v>
      </c>
      <c r="D19" s="82" t="s">
        <v>507</v>
      </c>
      <c r="E19" s="22"/>
    </row>
    <row r="20" spans="2:5" ht="15.75">
      <c r="B20" s="80" t="s">
        <v>262</v>
      </c>
      <c r="C20" s="81" t="s">
        <v>97</v>
      </c>
      <c r="D20" s="82" t="s">
        <v>508</v>
      </c>
      <c r="E20" s="22"/>
    </row>
    <row r="21" spans="2:5" ht="15.75">
      <c r="B21" s="76" t="s">
        <v>127</v>
      </c>
      <c r="C21" s="78" t="s">
        <v>97</v>
      </c>
      <c r="D21" s="83" t="s">
        <v>508</v>
      </c>
      <c r="E21" s="22"/>
    </row>
    <row r="22" spans="2:5" ht="15.75">
      <c r="B22" s="84"/>
      <c r="C22" s="85"/>
      <c r="D22" s="84"/>
      <c r="E22" s="22"/>
    </row>
  </sheetData>
  <autoFilter ref="B10:D21" xr:uid="{EAF68DA3-5A47-4D10-8436-0E1CFEC46886}"/>
  <hyperlinks>
    <hyperlink ref="B8" location="Information!A1" display="Return to Information tab" xr:uid="{10A1E2D5-2014-41D3-AAD1-7D7079E94606}"/>
    <hyperlink ref="B7" location="'Fig 4.8 '!A1" display="Link to Figure 4.8" xr:uid="{2A9765F6-7A71-4E0F-854F-277BD5A652FA}"/>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671C4-D931-488F-933B-855E35424EE8}">
  <sheetPr codeName="Sheet33">
    <tabColor rgb="FF801650"/>
  </sheetPr>
  <dimension ref="A1:E44"/>
  <sheetViews>
    <sheetView zoomScaleNormal="100" workbookViewId="0"/>
  </sheetViews>
  <sheetFormatPr defaultColWidth="9.25" defaultRowHeight="12.75" customHeight="1"/>
  <cols>
    <col min="1" max="1" width="2.375" style="2" customWidth="1"/>
    <col min="2" max="2" width="29.125" style="2" customWidth="1"/>
    <col min="3" max="3" width="17.375" style="2" customWidth="1"/>
    <col min="4" max="4" width="48.5" style="2" bestFit="1" customWidth="1"/>
    <col min="5" max="8" width="11.25" style="2" customWidth="1"/>
    <col min="9" max="16384" width="9.25" style="2"/>
  </cols>
  <sheetData>
    <row r="1" spans="1:5" ht="57" customHeight="1"/>
    <row r="2" spans="1:5" ht="12.4">
      <c r="A2" s="1"/>
    </row>
    <row r="3" spans="1:5" ht="23.25">
      <c r="B3" s="20" t="s">
        <v>35</v>
      </c>
      <c r="C3" s="22"/>
      <c r="D3" s="22"/>
      <c r="E3" s="22"/>
    </row>
    <row r="4" spans="1:5" ht="12.75" customHeight="1">
      <c r="B4" s="22"/>
      <c r="C4" s="22"/>
      <c r="D4" s="22"/>
      <c r="E4" s="22"/>
    </row>
    <row r="5" spans="1:5" ht="18">
      <c r="B5" s="19" t="s">
        <v>42</v>
      </c>
      <c r="C5" s="22"/>
      <c r="D5" s="22"/>
      <c r="E5" s="22"/>
    </row>
    <row r="6" spans="1:5" ht="12.75" customHeight="1">
      <c r="B6" s="22"/>
      <c r="C6" s="22"/>
      <c r="D6" s="22"/>
      <c r="E6" s="22"/>
    </row>
    <row r="7" spans="1:5" ht="13.5" customHeight="1">
      <c r="B7" s="18" t="s">
        <v>511</v>
      </c>
      <c r="C7" s="22"/>
      <c r="D7" s="22"/>
      <c r="E7" s="22"/>
    </row>
    <row r="8" spans="1:5" ht="13.5" customHeight="1">
      <c r="B8" s="18" t="s">
        <v>43</v>
      </c>
      <c r="C8" s="22"/>
      <c r="D8" s="22"/>
      <c r="E8" s="22"/>
    </row>
    <row r="9" spans="1:5" ht="15.75">
      <c r="B9" s="22"/>
      <c r="C9" s="22"/>
      <c r="D9" s="22"/>
      <c r="E9" s="22"/>
    </row>
    <row r="10" spans="1:5" ht="16.149999999999999" thickBot="1">
      <c r="B10" s="33" t="s">
        <v>464</v>
      </c>
      <c r="C10" s="28" t="s">
        <v>465</v>
      </c>
      <c r="D10" s="33" t="s">
        <v>466</v>
      </c>
      <c r="E10" s="22"/>
    </row>
    <row r="11" spans="1:5" ht="15.75">
      <c r="B11" s="70" t="s">
        <v>64</v>
      </c>
      <c r="C11" s="71" t="s">
        <v>91</v>
      </c>
      <c r="D11" s="72" t="s">
        <v>512</v>
      </c>
      <c r="E11" s="22"/>
    </row>
    <row r="12" spans="1:5" ht="15.75">
      <c r="B12" s="70" t="s">
        <v>64</v>
      </c>
      <c r="C12" s="71" t="s">
        <v>91</v>
      </c>
      <c r="D12" s="72" t="s">
        <v>512</v>
      </c>
      <c r="E12" s="22"/>
    </row>
    <row r="13" spans="1:5" ht="15.75">
      <c r="B13" s="70" t="s">
        <v>287</v>
      </c>
      <c r="C13" s="71" t="s">
        <v>91</v>
      </c>
      <c r="D13" s="72" t="s">
        <v>512</v>
      </c>
      <c r="E13" s="22"/>
    </row>
    <row r="14" spans="1:5" ht="15.75">
      <c r="B14" s="70" t="s">
        <v>69</v>
      </c>
      <c r="C14" s="71" t="s">
        <v>91</v>
      </c>
      <c r="D14" s="72" t="s">
        <v>512</v>
      </c>
      <c r="E14" s="22"/>
    </row>
    <row r="15" spans="1:5" ht="15.75">
      <c r="B15" s="70" t="s">
        <v>75</v>
      </c>
      <c r="C15" s="71" t="s">
        <v>91</v>
      </c>
      <c r="D15" s="72" t="s">
        <v>512</v>
      </c>
      <c r="E15" s="22"/>
    </row>
    <row r="16" spans="1:5" ht="15.75">
      <c r="B16" s="70" t="s">
        <v>137</v>
      </c>
      <c r="C16" s="71" t="s">
        <v>97</v>
      </c>
      <c r="D16" s="72" t="s">
        <v>420</v>
      </c>
      <c r="E16" s="22"/>
    </row>
    <row r="17" spans="2:5" ht="15.75">
      <c r="B17" s="70" t="s">
        <v>140</v>
      </c>
      <c r="C17" s="71" t="s">
        <v>97</v>
      </c>
      <c r="D17" s="72" t="s">
        <v>420</v>
      </c>
      <c r="E17" s="22"/>
    </row>
    <row r="18" spans="2:5" ht="15.75">
      <c r="B18" s="70" t="s">
        <v>90</v>
      </c>
      <c r="C18" s="71" t="s">
        <v>91</v>
      </c>
      <c r="D18" s="72" t="s">
        <v>512</v>
      </c>
      <c r="E18" s="22"/>
    </row>
    <row r="19" spans="2:5" ht="15.75">
      <c r="B19" s="70" t="s">
        <v>90</v>
      </c>
      <c r="C19" s="71" t="s">
        <v>91</v>
      </c>
      <c r="D19" s="72" t="s">
        <v>512</v>
      </c>
      <c r="E19" s="22"/>
    </row>
    <row r="20" spans="2:5" ht="15.75">
      <c r="B20" s="70" t="s">
        <v>90</v>
      </c>
      <c r="C20" s="71" t="s">
        <v>91</v>
      </c>
      <c r="D20" s="72" t="s">
        <v>420</v>
      </c>
      <c r="E20" s="22"/>
    </row>
    <row r="21" spans="2:5" ht="15.75">
      <c r="B21" s="70" t="s">
        <v>90</v>
      </c>
      <c r="C21" s="71" t="s">
        <v>97</v>
      </c>
      <c r="D21" s="72" t="s">
        <v>421</v>
      </c>
      <c r="E21" s="22"/>
    </row>
    <row r="22" spans="2:5" ht="15.75">
      <c r="B22" s="70" t="s">
        <v>90</v>
      </c>
      <c r="C22" s="71" t="s">
        <v>97</v>
      </c>
      <c r="D22" s="72" t="s">
        <v>420</v>
      </c>
      <c r="E22" s="22"/>
    </row>
    <row r="23" spans="2:5" ht="15.75">
      <c r="B23" s="70" t="s">
        <v>207</v>
      </c>
      <c r="C23" s="71" t="s">
        <v>97</v>
      </c>
      <c r="D23" s="72" t="s">
        <v>173</v>
      </c>
      <c r="E23" s="22"/>
    </row>
    <row r="24" spans="2:5" ht="15.75">
      <c r="B24" s="70" t="s">
        <v>217</v>
      </c>
      <c r="C24" s="71" t="s">
        <v>182</v>
      </c>
      <c r="D24" s="72" t="s">
        <v>420</v>
      </c>
      <c r="E24" s="22"/>
    </row>
    <row r="25" spans="2:5" ht="15.75">
      <c r="B25" s="70" t="s">
        <v>171</v>
      </c>
      <c r="C25" s="71" t="s">
        <v>172</v>
      </c>
      <c r="D25" s="72" t="s">
        <v>173</v>
      </c>
      <c r="E25" s="22"/>
    </row>
    <row r="26" spans="2:5" ht="15.75">
      <c r="B26" s="70" t="s">
        <v>171</v>
      </c>
      <c r="C26" s="71" t="s">
        <v>172</v>
      </c>
      <c r="D26" s="72" t="s">
        <v>421</v>
      </c>
      <c r="E26" s="22"/>
    </row>
    <row r="27" spans="2:5" ht="15.75">
      <c r="B27" s="70" t="s">
        <v>171</v>
      </c>
      <c r="C27" s="71" t="s">
        <v>91</v>
      </c>
      <c r="D27" s="72" t="s">
        <v>512</v>
      </c>
      <c r="E27" s="22"/>
    </row>
    <row r="28" spans="2:5" ht="15.75">
      <c r="B28" s="70" t="s">
        <v>171</v>
      </c>
      <c r="C28" s="71" t="s">
        <v>91</v>
      </c>
      <c r="D28" s="72" t="s">
        <v>512</v>
      </c>
      <c r="E28" s="22"/>
    </row>
    <row r="29" spans="2:5" ht="15.75">
      <c r="B29" s="70" t="s">
        <v>206</v>
      </c>
      <c r="C29" s="71" t="s">
        <v>97</v>
      </c>
      <c r="D29" s="72" t="s">
        <v>512</v>
      </c>
      <c r="E29" s="22"/>
    </row>
    <row r="30" spans="2:5" ht="15.75">
      <c r="B30" s="70" t="s">
        <v>142</v>
      </c>
      <c r="C30" s="71" t="s">
        <v>97</v>
      </c>
      <c r="D30" s="72" t="s">
        <v>420</v>
      </c>
      <c r="E30" s="22"/>
    </row>
    <row r="31" spans="2:5" ht="15.75">
      <c r="B31" s="70" t="s">
        <v>83</v>
      </c>
      <c r="C31" s="71" t="s">
        <v>91</v>
      </c>
      <c r="D31" s="72" t="s">
        <v>512</v>
      </c>
      <c r="E31" s="22"/>
    </row>
    <row r="32" spans="2:5" ht="15.75">
      <c r="B32" s="70" t="s">
        <v>83</v>
      </c>
      <c r="C32" s="71" t="s">
        <v>91</v>
      </c>
      <c r="D32" s="72" t="s">
        <v>512</v>
      </c>
      <c r="E32" s="22"/>
    </row>
    <row r="33" spans="2:5" ht="15.75">
      <c r="B33" s="70" t="s">
        <v>84</v>
      </c>
      <c r="C33" s="71" t="s">
        <v>91</v>
      </c>
      <c r="D33" s="72" t="s">
        <v>512</v>
      </c>
      <c r="E33" s="22"/>
    </row>
    <row r="34" spans="2:5" ht="15.75">
      <c r="B34" s="70" t="s">
        <v>84</v>
      </c>
      <c r="C34" s="71" t="s">
        <v>91</v>
      </c>
      <c r="D34" s="72" t="s">
        <v>512</v>
      </c>
      <c r="E34" s="22"/>
    </row>
    <row r="35" spans="2:5" ht="15.75">
      <c r="B35" s="70" t="s">
        <v>96</v>
      </c>
      <c r="C35" s="71" t="s">
        <v>97</v>
      </c>
      <c r="D35" s="72" t="s">
        <v>421</v>
      </c>
      <c r="E35" s="22"/>
    </row>
    <row r="36" spans="2:5" ht="15.75">
      <c r="B36" s="80" t="s">
        <v>96</v>
      </c>
      <c r="C36" s="81" t="s">
        <v>97</v>
      </c>
      <c r="D36" s="82" t="s">
        <v>421</v>
      </c>
      <c r="E36" s="22"/>
    </row>
    <row r="37" spans="2:5" ht="15.75">
      <c r="B37" s="80" t="s">
        <v>96</v>
      </c>
      <c r="C37" s="81" t="s">
        <v>97</v>
      </c>
      <c r="D37" s="82" t="s">
        <v>421</v>
      </c>
      <c r="E37" s="22"/>
    </row>
    <row r="38" spans="2:5" ht="15.75">
      <c r="B38" s="80" t="s">
        <v>96</v>
      </c>
      <c r="C38" s="81" t="s">
        <v>182</v>
      </c>
      <c r="D38" s="82" t="s">
        <v>420</v>
      </c>
      <c r="E38" s="22"/>
    </row>
    <row r="39" spans="2:5" ht="15.75">
      <c r="B39" s="80" t="s">
        <v>127</v>
      </c>
      <c r="C39" s="81" t="s">
        <v>91</v>
      </c>
      <c r="D39" s="82" t="s">
        <v>512</v>
      </c>
      <c r="E39" s="22"/>
    </row>
    <row r="40" spans="2:5" ht="15.75">
      <c r="B40" s="80" t="s">
        <v>127</v>
      </c>
      <c r="C40" s="81" t="s">
        <v>91</v>
      </c>
      <c r="D40" s="82" t="s">
        <v>512</v>
      </c>
      <c r="E40" s="22"/>
    </row>
    <row r="41" spans="2:5" ht="15.75">
      <c r="B41" s="80" t="s">
        <v>289</v>
      </c>
      <c r="C41" s="81" t="s">
        <v>91</v>
      </c>
      <c r="D41" s="82" t="s">
        <v>512</v>
      </c>
      <c r="E41" s="22"/>
    </row>
    <row r="42" spans="2:5" ht="15.75">
      <c r="B42" s="80" t="s">
        <v>289</v>
      </c>
      <c r="C42" s="81" t="s">
        <v>91</v>
      </c>
      <c r="D42" s="82" t="s">
        <v>512</v>
      </c>
      <c r="E42" s="22"/>
    </row>
    <row r="43" spans="2:5" ht="15.75">
      <c r="B43" s="76" t="s">
        <v>131</v>
      </c>
      <c r="C43" s="78" t="s">
        <v>276</v>
      </c>
      <c r="D43" s="83" t="s">
        <v>173</v>
      </c>
      <c r="E43" s="22"/>
    </row>
    <row r="44" spans="2:5" ht="12.75" customHeight="1">
      <c r="B44" s="22"/>
      <c r="C44" s="22"/>
      <c r="D44" s="22"/>
      <c r="E44" s="22"/>
    </row>
  </sheetData>
  <hyperlinks>
    <hyperlink ref="B8" location="Information!A1" display="Return to Information tab" xr:uid="{D31470D6-7A8D-450E-A255-AA57EC9B6A51}"/>
    <hyperlink ref="B7" location="'Fig 4.11 '!A1" display="Link to Figure 4.11" xr:uid="{C03FFC80-9F1A-4D42-AA23-AE34E651009F}"/>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8CAB4-92A3-43C2-808A-7B22B9183E3B}">
  <sheetPr codeName="Sheet4">
    <tabColor rgb="FF12436D"/>
  </sheetPr>
  <dimension ref="A1:F43"/>
  <sheetViews>
    <sheetView zoomScaleNormal="100" workbookViewId="0"/>
  </sheetViews>
  <sheetFormatPr defaultColWidth="9.25" defaultRowHeight="12.4"/>
  <cols>
    <col min="1" max="1" width="2.375" style="2" customWidth="1"/>
    <col min="2" max="2" width="29" style="2" customWidth="1"/>
    <col min="3" max="3" width="21.125" style="2" bestFit="1" customWidth="1"/>
    <col min="4" max="5" width="14.25" style="2" customWidth="1"/>
    <col min="6" max="6" width="12.25" style="2" bestFit="1" customWidth="1"/>
    <col min="7" max="7" width="10.875" style="2" customWidth="1"/>
    <col min="8" max="16384" width="9.25" style="2"/>
  </cols>
  <sheetData>
    <row r="1" spans="1:6" ht="57" customHeight="1"/>
    <row r="2" spans="1:6">
      <c r="A2" s="1"/>
    </row>
    <row r="3" spans="1:6" ht="23.25">
      <c r="B3" s="20" t="s">
        <v>10</v>
      </c>
    </row>
    <row r="4" spans="1:6">
      <c r="E4" s="4"/>
    </row>
    <row r="5" spans="1:6" ht="18">
      <c r="B5" s="19" t="s">
        <v>11</v>
      </c>
      <c r="C5" s="4"/>
      <c r="D5" s="4"/>
      <c r="F5" s="4"/>
    </row>
    <row r="7" spans="1:6" ht="13.5" customHeight="1">
      <c r="B7" s="17" t="s">
        <v>306</v>
      </c>
    </row>
    <row r="8" spans="1:6" ht="15.75">
      <c r="B8" s="17" t="s">
        <v>307</v>
      </c>
    </row>
    <row r="9" spans="1:6" ht="15.75">
      <c r="B9" s="17" t="s">
        <v>308</v>
      </c>
    </row>
    <row r="10" spans="1:6" ht="15.75">
      <c r="B10" s="17" t="s">
        <v>309</v>
      </c>
    </row>
    <row r="11" spans="1:6">
      <c r="B11" s="5"/>
    </row>
    <row r="12" spans="1:6" ht="15.75">
      <c r="B12" s="18" t="s">
        <v>310</v>
      </c>
    </row>
    <row r="13" spans="1:6" ht="15.75">
      <c r="B13" s="18" t="s">
        <v>43</v>
      </c>
    </row>
    <row r="37" spans="2:4" ht="31.9" thickBot="1">
      <c r="B37" s="7" t="s">
        <v>45</v>
      </c>
      <c r="C37" s="8" t="s">
        <v>300</v>
      </c>
      <c r="D37" s="22"/>
    </row>
    <row r="38" spans="2:4" ht="15.75">
      <c r="B38" s="11" t="s">
        <v>90</v>
      </c>
      <c r="C38" s="12">
        <v>5</v>
      </c>
      <c r="D38" s="22"/>
    </row>
    <row r="39" spans="2:4" ht="15.75">
      <c r="B39" s="11" t="s">
        <v>96</v>
      </c>
      <c r="C39" s="12">
        <v>3</v>
      </c>
      <c r="D39" s="22"/>
    </row>
    <row r="40" spans="2:4" ht="15.75">
      <c r="B40" s="11" t="s">
        <v>127</v>
      </c>
      <c r="C40" s="12">
        <v>3</v>
      </c>
      <c r="D40" s="22"/>
    </row>
    <row r="41" spans="2:4" ht="15.75">
      <c r="B41" s="11" t="s">
        <v>163</v>
      </c>
      <c r="C41" s="12">
        <v>3</v>
      </c>
      <c r="D41" s="22"/>
    </row>
    <row r="42" spans="2:4" ht="15.75">
      <c r="B42" s="11" t="s">
        <v>171</v>
      </c>
      <c r="C42" s="12">
        <v>3</v>
      </c>
      <c r="D42" s="22"/>
    </row>
    <row r="43" spans="2:4" ht="15.75">
      <c r="B43" s="22"/>
      <c r="C43" s="22"/>
      <c r="D43" s="22"/>
    </row>
  </sheetData>
  <hyperlinks>
    <hyperlink ref="B13" location="Information!A1" display="Return to Information tab" xr:uid="{E230846B-4DDE-43D1-A97E-87CA82DC4967}"/>
    <hyperlink ref="B12" location="'Fig A2.1'!A1" display="Link to figure A2.1" xr:uid="{95F4284A-6BF4-4FD1-901F-6CCF605ABEB4}"/>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D170-11F0-4130-ABA2-5F918A3AB579}">
  <sheetPr codeName="Sheet5">
    <tabColor rgb="FF12436D"/>
  </sheetPr>
  <dimension ref="A1:D39"/>
  <sheetViews>
    <sheetView zoomScaleNormal="100" workbookViewId="0"/>
  </sheetViews>
  <sheetFormatPr defaultColWidth="9.25" defaultRowHeight="12.4"/>
  <cols>
    <col min="1" max="1" width="2.375" style="2" customWidth="1"/>
    <col min="2" max="2" width="22.75" style="2" customWidth="1"/>
    <col min="3" max="3" width="13.125" style="2" customWidth="1"/>
    <col min="4" max="4" width="13.25" style="2" customWidth="1"/>
    <col min="5" max="5" width="17.25" style="2" customWidth="1"/>
    <col min="6" max="6" width="14.25" style="2" customWidth="1"/>
    <col min="7" max="16384" width="9.25" style="2"/>
  </cols>
  <sheetData>
    <row r="1" spans="1:2" ht="57" customHeight="1"/>
    <row r="2" spans="1:2">
      <c r="A2" s="1"/>
    </row>
    <row r="3" spans="1:2" ht="23.25">
      <c r="B3" s="20" t="s">
        <v>10</v>
      </c>
    </row>
    <row r="5" spans="1:2" ht="18">
      <c r="B5" s="19" t="s">
        <v>12</v>
      </c>
    </row>
    <row r="7" spans="1:2" ht="13.5" customHeight="1">
      <c r="B7" s="24" t="s">
        <v>311</v>
      </c>
    </row>
    <row r="8" spans="1:2" ht="15.75">
      <c r="B8" s="24" t="s">
        <v>312</v>
      </c>
    </row>
    <row r="9" spans="1:2">
      <c r="B9" s="5"/>
    </row>
    <row r="10" spans="1:2" ht="15.75">
      <c r="B10" s="18" t="s">
        <v>43</v>
      </c>
    </row>
    <row r="35" spans="2:4" ht="47.65" thickBot="1">
      <c r="B35" s="7" t="s">
        <v>297</v>
      </c>
      <c r="C35" s="8" t="s">
        <v>313</v>
      </c>
      <c r="D35" s="8" t="s">
        <v>314</v>
      </c>
    </row>
    <row r="36" spans="2:4" ht="15.75">
      <c r="B36" s="9" t="s">
        <v>302</v>
      </c>
      <c r="C36" s="10">
        <v>6</v>
      </c>
      <c r="D36" s="13">
        <f>C36/$C$39</f>
        <v>0.14634146341463414</v>
      </c>
    </row>
    <row r="37" spans="2:4" ht="15.75">
      <c r="B37" s="11" t="s">
        <v>303</v>
      </c>
      <c r="C37" s="12">
        <v>8</v>
      </c>
      <c r="D37" s="14">
        <f>C37/$C$39</f>
        <v>0.1951219512195122</v>
      </c>
    </row>
    <row r="38" spans="2:4" ht="15.75">
      <c r="B38" s="11" t="s">
        <v>315</v>
      </c>
      <c r="C38" s="12">
        <v>27</v>
      </c>
      <c r="D38" s="14">
        <f>C38/$C$39</f>
        <v>0.65853658536585369</v>
      </c>
    </row>
    <row r="39" spans="2:4" ht="15.75">
      <c r="B39" s="15" t="s">
        <v>305</v>
      </c>
      <c r="C39" s="16">
        <f>SUM(C36:C38)</f>
        <v>41</v>
      </c>
      <c r="D39" s="23"/>
    </row>
  </sheetData>
  <hyperlinks>
    <hyperlink ref="B10" location="Information!A1" display="Return to Information tab" xr:uid="{86C94B12-7DDB-456D-9627-A9EE81BD334F}"/>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325D6-BB36-4213-AA7B-036145C3F88B}">
  <sheetPr codeName="Sheet6">
    <tabColor rgb="FF12436D"/>
  </sheetPr>
  <dimension ref="A1:C15"/>
  <sheetViews>
    <sheetView zoomScaleNormal="100" workbookViewId="0"/>
  </sheetViews>
  <sheetFormatPr defaultColWidth="9.25" defaultRowHeight="12.4"/>
  <cols>
    <col min="1" max="1" width="2.375" style="2" customWidth="1"/>
    <col min="2" max="2" width="25.125" style="2" customWidth="1"/>
    <col min="3" max="3" width="23.875" style="2" customWidth="1"/>
    <col min="4" max="16384" width="9.25" style="2"/>
  </cols>
  <sheetData>
    <row r="1" spans="1:3" ht="57" customHeight="1"/>
    <row r="2" spans="1:3">
      <c r="A2" s="1"/>
    </row>
    <row r="3" spans="1:3" ht="23.25">
      <c r="B3" s="20" t="s">
        <v>10</v>
      </c>
    </row>
    <row r="5" spans="1:3" ht="18">
      <c r="B5" s="19" t="s">
        <v>13</v>
      </c>
    </row>
    <row r="7" spans="1:3" ht="16.149999999999999" thickBot="1">
      <c r="B7" s="7" t="s">
        <v>316</v>
      </c>
      <c r="C7" s="25" t="s">
        <v>317</v>
      </c>
    </row>
    <row r="8" spans="1:3" ht="15.75">
      <c r="B8" s="9" t="s">
        <v>318</v>
      </c>
      <c r="C8" s="10">
        <v>32</v>
      </c>
    </row>
    <row r="9" spans="1:3" ht="15.75">
      <c r="B9" s="11" t="s">
        <v>319</v>
      </c>
      <c r="C9" s="12">
        <v>68</v>
      </c>
    </row>
    <row r="10" spans="1:3" ht="15.75">
      <c r="B10" s="11" t="s">
        <v>320</v>
      </c>
      <c r="C10" s="12">
        <v>40</v>
      </c>
    </row>
    <row r="11" spans="1:3" ht="15.75">
      <c r="B11" s="118" t="s">
        <v>321</v>
      </c>
      <c r="C11" s="119">
        <v>41</v>
      </c>
    </row>
    <row r="12" spans="1:3" ht="15.75">
      <c r="B12" s="105" t="s">
        <v>305</v>
      </c>
      <c r="C12" s="106">
        <f>SUM(C8:C11)</f>
        <v>181</v>
      </c>
    </row>
    <row r="15" spans="1:3" ht="15.75">
      <c r="B15" s="18" t="s">
        <v>43</v>
      </c>
    </row>
  </sheetData>
  <hyperlinks>
    <hyperlink ref="B15" location="Information!A1" display="Return to Information tab" xr:uid="{7246B1FD-CA44-47F5-B029-FB4D2248CE78}"/>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E24D9-C484-4FD3-8B23-2E67FA8CA5E0}">
  <sheetPr codeName="Sheet7">
    <tabColor rgb="FF12436D"/>
  </sheetPr>
  <dimension ref="A1:E46"/>
  <sheetViews>
    <sheetView zoomScaleNormal="100" workbookViewId="0"/>
  </sheetViews>
  <sheetFormatPr defaultColWidth="9.25" defaultRowHeight="12.4"/>
  <cols>
    <col min="1" max="1" width="2.375" style="2" customWidth="1"/>
    <col min="2" max="2" width="28.125" style="2" customWidth="1"/>
    <col min="3" max="3" width="18.5" style="2" bestFit="1" customWidth="1"/>
    <col min="4" max="5" width="20.375" style="2" customWidth="1"/>
    <col min="6" max="6" width="18.75" style="2" customWidth="1"/>
    <col min="7" max="7" width="19.5" style="2" customWidth="1"/>
    <col min="8" max="8" width="11.75" style="2" customWidth="1"/>
    <col min="9" max="16384" width="9.25" style="2"/>
  </cols>
  <sheetData>
    <row r="1" spans="1:5" ht="57" customHeight="1"/>
    <row r="2" spans="1:5">
      <c r="A2" s="1"/>
    </row>
    <row r="3" spans="1:5" ht="23.25">
      <c r="B3" s="20" t="s">
        <v>10</v>
      </c>
    </row>
    <row r="5" spans="1:5" ht="18">
      <c r="B5" s="19" t="s">
        <v>322</v>
      </c>
      <c r="E5" s="3"/>
    </row>
    <row r="7" spans="1:5" ht="13.5" customHeight="1">
      <c r="B7" s="24" t="s">
        <v>323</v>
      </c>
      <c r="E7" s="5"/>
    </row>
    <row r="8" spans="1:5" ht="15.75">
      <c r="B8" s="24" t="s">
        <v>324</v>
      </c>
      <c r="E8" s="5"/>
    </row>
    <row r="9" spans="1:5" ht="15.75">
      <c r="B9" s="17" t="s">
        <v>325</v>
      </c>
    </row>
    <row r="10" spans="1:5" ht="15.75">
      <c r="B10" s="17" t="s">
        <v>326</v>
      </c>
    </row>
    <row r="12" spans="1:5" ht="15.75">
      <c r="A12" s="22"/>
      <c r="B12" s="18" t="s">
        <v>327</v>
      </c>
    </row>
    <row r="13" spans="1:5" ht="15.75">
      <c r="A13" s="22"/>
      <c r="B13" s="18" t="s">
        <v>43</v>
      </c>
    </row>
    <row r="39" spans="2:5" ht="31.9" thickBot="1">
      <c r="B39" s="7" t="s">
        <v>45</v>
      </c>
      <c r="C39" s="8" t="s">
        <v>328</v>
      </c>
      <c r="D39" s="8" t="s">
        <v>329</v>
      </c>
      <c r="E39" s="8" t="s">
        <v>330</v>
      </c>
    </row>
    <row r="40" spans="2:5" ht="15.75">
      <c r="B40" s="9" t="s">
        <v>90</v>
      </c>
      <c r="C40" s="10">
        <v>11</v>
      </c>
      <c r="D40" s="10">
        <v>5</v>
      </c>
      <c r="E40" s="10">
        <v>6</v>
      </c>
    </row>
    <row r="41" spans="2:5" ht="15.75">
      <c r="B41" s="26" t="s">
        <v>69</v>
      </c>
      <c r="C41" s="27">
        <v>8</v>
      </c>
      <c r="D41" s="27">
        <v>1</v>
      </c>
      <c r="E41" s="27">
        <v>7</v>
      </c>
    </row>
    <row r="42" spans="2:5" ht="15.75">
      <c r="B42" s="26" t="s">
        <v>127</v>
      </c>
      <c r="C42" s="27">
        <v>8</v>
      </c>
      <c r="D42" s="27">
        <v>3</v>
      </c>
      <c r="E42" s="27">
        <v>5</v>
      </c>
    </row>
    <row r="43" spans="2:5" ht="15.75">
      <c r="B43" s="26" t="s">
        <v>289</v>
      </c>
      <c r="C43" s="27">
        <v>8</v>
      </c>
      <c r="D43" s="27">
        <v>2</v>
      </c>
      <c r="E43" s="27">
        <v>6</v>
      </c>
    </row>
    <row r="44" spans="2:5" ht="15.75">
      <c r="B44" s="26" t="s">
        <v>187</v>
      </c>
      <c r="C44" s="27">
        <v>6</v>
      </c>
      <c r="D44" s="27">
        <v>0</v>
      </c>
      <c r="E44" s="27">
        <v>6</v>
      </c>
    </row>
    <row r="45" spans="2:5" ht="15.75">
      <c r="B45" s="26" t="s">
        <v>171</v>
      </c>
      <c r="C45" s="27">
        <v>6</v>
      </c>
      <c r="D45" s="27">
        <v>3</v>
      </c>
      <c r="E45" s="27">
        <v>3</v>
      </c>
    </row>
    <row r="46" spans="2:5" ht="15.75">
      <c r="B46" s="26" t="s">
        <v>83</v>
      </c>
      <c r="C46" s="27">
        <v>6</v>
      </c>
      <c r="D46" s="27">
        <v>2</v>
      </c>
      <c r="E46" s="27">
        <v>4</v>
      </c>
    </row>
  </sheetData>
  <hyperlinks>
    <hyperlink ref="B13" location="Information!A1" display="Return to Information tab" xr:uid="{CE9F0770-51FC-4B78-B7CD-F58457CEA9AB}"/>
    <hyperlink ref="B12" location="'Fig A2.4'!A1" display="Link to figure A2.4" xr:uid="{D22006A3-C603-4FF0-8F12-645E9DAD05E8}"/>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9249D-E983-40ED-8BC4-F1F87845306F}">
  <sheetPr codeName="Sheet8">
    <tabColor rgb="FF12436D"/>
  </sheetPr>
  <dimension ref="A1:J40"/>
  <sheetViews>
    <sheetView zoomScaleNormal="100" workbookViewId="0"/>
  </sheetViews>
  <sheetFormatPr defaultColWidth="9.25" defaultRowHeight="12.4"/>
  <cols>
    <col min="1" max="1" width="2.375" style="2" customWidth="1"/>
    <col min="2" max="2" width="19.125" style="2" customWidth="1"/>
    <col min="3" max="9" width="11.25" style="2" customWidth="1"/>
    <col min="10" max="16384" width="9.25" style="2"/>
  </cols>
  <sheetData>
    <row r="1" spans="1:5" ht="57" customHeight="1"/>
    <row r="2" spans="1:5">
      <c r="A2" s="1"/>
    </row>
    <row r="3" spans="1:5" ht="23.25">
      <c r="B3" s="20" t="s">
        <v>10</v>
      </c>
    </row>
    <row r="5" spans="1:5" ht="18">
      <c r="B5" s="19" t="s">
        <v>15</v>
      </c>
      <c r="E5" s="3"/>
    </row>
    <row r="7" spans="1:5" ht="13.5" customHeight="1">
      <c r="B7" s="24" t="s">
        <v>331</v>
      </c>
      <c r="E7" s="5"/>
    </row>
    <row r="8" spans="1:5" ht="15.75">
      <c r="B8" s="24" t="s">
        <v>332</v>
      </c>
      <c r="E8" s="5"/>
    </row>
    <row r="9" spans="1:5" ht="15.75">
      <c r="B9" s="24" t="s">
        <v>333</v>
      </c>
    </row>
    <row r="10" spans="1:5" ht="15.75">
      <c r="B10" s="24" t="s">
        <v>334</v>
      </c>
    </row>
    <row r="11" spans="1:5" ht="15.75">
      <c r="B11" s="24" t="s">
        <v>335</v>
      </c>
    </row>
    <row r="12" spans="1:5">
      <c r="B12" s="5"/>
    </row>
    <row r="13" spans="1:5" ht="15.75">
      <c r="B13" s="18" t="s">
        <v>43</v>
      </c>
    </row>
    <row r="36" spans="2:10" ht="16.149999999999999" thickBot="1">
      <c r="C36" s="28" t="s">
        <v>97</v>
      </c>
      <c r="D36" s="28" t="s">
        <v>91</v>
      </c>
      <c r="E36" s="28" t="s">
        <v>182</v>
      </c>
      <c r="F36" s="28" t="s">
        <v>58</v>
      </c>
      <c r="G36" s="28" t="s">
        <v>336</v>
      </c>
      <c r="H36" s="28" t="s">
        <v>337</v>
      </c>
      <c r="I36" s="28" t="s">
        <v>172</v>
      </c>
      <c r="J36" s="28" t="s">
        <v>305</v>
      </c>
    </row>
    <row r="37" spans="2:10" ht="15.75">
      <c r="B37" s="26" t="s">
        <v>59</v>
      </c>
      <c r="C37" s="29">
        <v>26</v>
      </c>
      <c r="D37" s="29"/>
      <c r="E37" s="29">
        <v>5</v>
      </c>
      <c r="F37" s="29">
        <v>13</v>
      </c>
      <c r="G37" s="29">
        <v>1</v>
      </c>
      <c r="H37" s="29">
        <v>3</v>
      </c>
      <c r="I37" s="29"/>
      <c r="J37" s="30">
        <f>SUM(C37:I37)</f>
        <v>48</v>
      </c>
    </row>
    <row r="38" spans="2:10" ht="15.75">
      <c r="B38" s="26" t="s">
        <v>98</v>
      </c>
      <c r="C38" s="27">
        <v>16</v>
      </c>
      <c r="D38" s="27"/>
      <c r="E38" s="27">
        <v>26</v>
      </c>
      <c r="F38" s="27">
        <v>17</v>
      </c>
      <c r="G38" s="27"/>
      <c r="H38" s="27"/>
      <c r="I38" s="27"/>
      <c r="J38" s="31">
        <f>SUM(C38:I38)</f>
        <v>59</v>
      </c>
    </row>
    <row r="39" spans="2:10" ht="15.75">
      <c r="B39" s="26" t="s">
        <v>315</v>
      </c>
      <c r="C39" s="27">
        <v>22</v>
      </c>
      <c r="D39" s="27">
        <v>39</v>
      </c>
      <c r="E39" s="27"/>
      <c r="F39" s="27"/>
      <c r="G39" s="27">
        <v>12</v>
      </c>
      <c r="H39" s="27"/>
      <c r="I39" s="27">
        <v>1</v>
      </c>
      <c r="J39" s="31">
        <f>SUM(C39:I39)</f>
        <v>74</v>
      </c>
    </row>
    <row r="40" spans="2:10" ht="15.75">
      <c r="B40" s="32" t="s">
        <v>305</v>
      </c>
      <c r="C40" s="30">
        <f t="shared" ref="C40:H40" si="0">SUM(C37:C39)</f>
        <v>64</v>
      </c>
      <c r="D40" s="30">
        <f>SUM(D37:D39)</f>
        <v>39</v>
      </c>
      <c r="E40" s="30">
        <f>SUM(E37:E39)</f>
        <v>31</v>
      </c>
      <c r="F40" s="30">
        <f>SUM(F37:F39)</f>
        <v>30</v>
      </c>
      <c r="G40" s="30">
        <f>SUM(G37:G39)</f>
        <v>13</v>
      </c>
      <c r="H40" s="30">
        <f>SUM(H37:H39)</f>
        <v>3</v>
      </c>
      <c r="I40" s="30">
        <f>SUM(I37:I39)</f>
        <v>1</v>
      </c>
      <c r="J40" s="30">
        <f>SUM(J37:J39)</f>
        <v>181</v>
      </c>
    </row>
  </sheetData>
  <hyperlinks>
    <hyperlink ref="B13" location="Information!A1" display="Return to Information tab" xr:uid="{C321C827-E040-4B65-A470-E7095E770645}"/>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BDB0-E1FB-4BD9-B3B2-4280D673E89F}">
  <sheetPr codeName="Sheet9">
    <tabColor rgb="FF12436D"/>
  </sheetPr>
  <dimension ref="A1:E42"/>
  <sheetViews>
    <sheetView zoomScaleNormal="100" workbookViewId="0"/>
  </sheetViews>
  <sheetFormatPr defaultColWidth="9.25" defaultRowHeight="12.4"/>
  <cols>
    <col min="1" max="1" width="2.375" style="2" customWidth="1"/>
    <col min="2" max="2" width="28.75" style="2" customWidth="1"/>
    <col min="3" max="9" width="11.25" style="2" customWidth="1"/>
    <col min="10" max="16384" width="9.25" style="2"/>
  </cols>
  <sheetData>
    <row r="1" spans="1:5" ht="57" customHeight="1"/>
    <row r="2" spans="1:5">
      <c r="A2" s="1"/>
    </row>
    <row r="3" spans="1:5" ht="23.25">
      <c r="B3" s="20" t="s">
        <v>10</v>
      </c>
    </row>
    <row r="5" spans="1:5" ht="18">
      <c r="B5" s="19" t="s">
        <v>16</v>
      </c>
      <c r="E5" s="3"/>
    </row>
    <row r="7" spans="1:5" ht="13.5" customHeight="1">
      <c r="B7" s="24" t="s">
        <v>338</v>
      </c>
      <c r="E7" s="5"/>
    </row>
    <row r="8" spans="1:5" ht="15.75">
      <c r="B8" s="24" t="s">
        <v>339</v>
      </c>
      <c r="E8" s="5"/>
    </row>
    <row r="10" spans="1:5" ht="15.75">
      <c r="B10" s="18" t="s">
        <v>43</v>
      </c>
    </row>
    <row r="11" spans="1:5">
      <c r="B11" s="5"/>
    </row>
    <row r="37" spans="2:3" ht="47.65" thickBot="1">
      <c r="B37" s="33" t="s">
        <v>45</v>
      </c>
      <c r="C37" s="28" t="s">
        <v>301</v>
      </c>
    </row>
    <row r="38" spans="2:3" ht="15.75">
      <c r="B38" s="34" t="s">
        <v>81</v>
      </c>
      <c r="C38" s="29">
        <v>25</v>
      </c>
    </row>
    <row r="39" spans="2:3" ht="15.75">
      <c r="B39" s="26" t="s">
        <v>83</v>
      </c>
      <c r="C39" s="27">
        <v>20</v>
      </c>
    </row>
    <row r="40" spans="2:3" ht="15.75">
      <c r="B40" s="26" t="s">
        <v>64</v>
      </c>
      <c r="C40" s="27">
        <v>19</v>
      </c>
    </row>
    <row r="41" spans="2:3" ht="15.75">
      <c r="B41" s="26" t="s">
        <v>71</v>
      </c>
      <c r="C41" s="27">
        <v>14</v>
      </c>
    </row>
    <row r="42" spans="2:3" ht="15.75">
      <c r="B42" s="26" t="s">
        <v>84</v>
      </c>
      <c r="C42" s="27">
        <v>13</v>
      </c>
    </row>
  </sheetData>
  <hyperlinks>
    <hyperlink ref="B10" location="Information!A1" display="Return to Information tab" xr:uid="{8BD0C61E-70A1-470B-A4FC-073AEE3380C5}"/>
  </hyperlinks>
  <pageMargins left="0.7" right="0.7" top="0.75" bottom="0.75" header="0.3" footer="0.3"/>
  <pageSetup orientation="portrait" r:id="rId1"/>
  <headerFooter>
    <oddHeader>&amp;C&amp;"Calibri"&amp;10&amp;K000000 OFFICIAL&amp;1#_x000D_</oddHeader>
    <oddFooter>&amp;C_x000D_&amp;1#&amp;"Calibri"&amp;10&amp;K000000 OFFICIAL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d="http://www.w3.org/2001/XMLSchema" xmlns:xsi="http://www.w3.org/2001/XMLSchema-instance" xmlns="http://www.boldonjames.com/2008/01/sie/internal/label" sislVersion="0" policy="973096ae-7329-4b3b-9368-47aeba6959e1" origin="userSelected"/>
</file>

<file path=customXml/item3.xml><?xml version="1.0" encoding="utf-8"?>
<ct:contentTypeSchema xmlns:ct="http://schemas.microsoft.com/office/2006/metadata/contentType" xmlns:ma="http://schemas.microsoft.com/office/2006/metadata/properties/metaAttributes" ct:_="" ma:_="" ma:contentTypeName="Document" ma:contentTypeID="0x010100D7C6947C0F765F428416B2828D309B65" ma:contentTypeVersion="12" ma:contentTypeDescription="Create a new document." ma:contentTypeScope="" ma:versionID="a85d80e347420b91d702f6fbf8f13cee">
  <xsd:schema xmlns:xsd="http://www.w3.org/2001/XMLSchema" xmlns:xs="http://www.w3.org/2001/XMLSchema" xmlns:p="http://schemas.microsoft.com/office/2006/metadata/properties" xmlns:ns1="http://schemas.microsoft.com/sharepoint/v3" xmlns:ns2="3ffacce4-957f-4f0a-910f-9efe2ecf512c" xmlns:ns3="d66eba0d-a2b9-4833-9603-ab5d8f45883c" targetNamespace="http://schemas.microsoft.com/office/2006/metadata/properties" ma:root="true" ma:fieldsID="fa3506773dcd33d9da152f7f590480ee" ns1:_="" ns2:_="" ns3:_="">
    <xsd:import namespace="http://schemas.microsoft.com/sharepoint/v3"/>
    <xsd:import namespace="3ffacce4-957f-4f0a-910f-9efe2ecf512c"/>
    <xsd:import namespace="d66eba0d-a2b9-4833-9603-ab5d8f45883c"/>
    <xsd:element name="properties">
      <xsd:complexType>
        <xsd:sequence>
          <xsd:element name="documentManagement">
            <xsd:complexType>
              <xsd:all>
                <xsd:element ref="ns2:PublicationRequestID" minOccurs="0"/>
                <xsd:element ref="ns2:DocumentTitle" minOccurs="0"/>
                <xsd:element ref="ns2:DocumentRank" minOccurs="0"/>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facce4-957f-4f0a-910f-9efe2ecf512c" elementFormDefault="qualified">
    <xsd:import namespace="http://schemas.microsoft.com/office/2006/documentManagement/types"/>
    <xsd:import namespace="http://schemas.microsoft.com/office/infopath/2007/PartnerControls"/>
    <xsd:element name="PublicationRequestID" ma:index="8" nillable="true" ma:displayName="PublicationRequestID" ma:format="Dropdown" ma:internalName="PublicationRequestID" ma:percentage="FALSE">
      <xsd:simpleType>
        <xsd:restriction base="dms:Number"/>
      </xsd:simpleType>
    </xsd:element>
    <xsd:element name="DocumentTitle" ma:index="9" nillable="true" ma:displayName="DocumentTitle" ma:format="Dropdown" ma:internalName="DocumentTitle">
      <xsd:simpleType>
        <xsd:restriction base="dms:Note">
          <xsd:maxLength value="255"/>
        </xsd:restriction>
      </xsd:simpleType>
    </xsd:element>
    <xsd:element name="DocumentRank" ma:index="10" nillable="true" ma:displayName="DocumentImportance" ma:format="Dropdown" ma:internalName="DocumentRank">
      <xsd:simpleType>
        <xsd:restriction base="dms:Text">
          <xsd:maxLength value="255"/>
        </xsd:restriction>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1db303c-1d0a-4523-bf11-6998614b3713" ma:termSetId="09814cd3-568e-fe90-9814-8d621ff8fb84" ma:anchorId="fba54fb3-c3e1-fe81-a776-ca4b69148c4d" ma:open="true" ma:isKeyword="false">
      <xsd:complexType>
        <xsd:sequence>
          <xsd:element ref="pc:Terms" minOccurs="0" maxOccurs="1"/>
        </xsd:sequence>
      </xsd:complex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6eba0d-a2b9-4833-9603-ab5d8f45883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b3995f-4898-4ee6-8000-b65c76445445}" ma:internalName="TaxCatchAll" ma:showField="CatchAllData" ma:web="d66eba0d-a2b9-4833-9603-ab5d8f4588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ffacce4-957f-4f0a-910f-9efe2ecf512c">
      <Terms xmlns="http://schemas.microsoft.com/office/infopath/2007/PartnerControls"/>
    </lcf76f155ced4ddcb4097134ff3c332f>
    <PublicationRequestID xmlns="3ffacce4-957f-4f0a-910f-9efe2ecf512c">2399</PublicationRequestID>
    <TaxCatchAll xmlns="d66eba0d-a2b9-4833-9603-ab5d8f45883c" xsi:nil="true"/>
    <DocumentTitle xmlns="3ffacce4-957f-4f0a-910f-9efe2ecf512c">Supplier Performance Report Dataset: January to June 2025</DocumentTitle>
    <DocumentRank xmlns="3ffacce4-957f-4f0a-910f-9efe2ecf512c">Subsidiary</DocumentRank>
  </documentManagement>
</p:properties>
</file>

<file path=customXml/itemProps1.xml><?xml version="1.0" encoding="utf-8"?>
<ds:datastoreItem xmlns:ds="http://schemas.openxmlformats.org/officeDocument/2006/customXml" ds:itemID="{4F628925-C257-47E4-AC07-FFA190F70321}"/>
</file>

<file path=customXml/itemProps2.xml><?xml version="1.0" encoding="utf-8"?>
<ds:datastoreItem xmlns:ds="http://schemas.openxmlformats.org/officeDocument/2006/customXml" ds:itemID="{6F567386-6DB8-452C-AD17-AE94C1169174}"/>
</file>

<file path=customXml/itemProps3.xml><?xml version="1.0" encoding="utf-8"?>
<ds:datastoreItem xmlns:ds="http://schemas.openxmlformats.org/officeDocument/2006/customXml" ds:itemID="{AD987CA2-1015-4D56-AF60-7052325BEA84}"/>
</file>

<file path=customXml/itemProps4.xml><?xml version="1.0" encoding="utf-8"?>
<ds:datastoreItem xmlns:ds="http://schemas.openxmlformats.org/officeDocument/2006/customXml" ds:itemID="{6AE05452-A255-424A-AC97-3F2A1DCF9BE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 Performance Report Dataset - Jan to Jun 2025</dc:title>
  <dc:subject/>
  <dc:creator/>
  <cp:keywords/>
  <dc:description/>
  <cp:lastModifiedBy/>
  <cp:revision>1</cp:revision>
  <dcterms:created xsi:type="dcterms:W3CDTF">2026-01-08T12:26:27Z</dcterms:created>
  <dcterms:modified xsi:type="dcterms:W3CDTF">2026-01-13T10:24:36Z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141c41-32f8-4d5b-85c6-2c75e7a87529_Enabled">
    <vt:lpwstr>true</vt:lpwstr>
  </property>
  <property fmtid="{D5CDD505-2E9C-101B-9397-08002B2CF9AE}" pid="3" name="MSIP_Label_4e141c41-32f8-4d5b-85c6-2c75e7a87529_SetDate">
    <vt:lpwstr>2026-01-08T12:27:10Z</vt:lpwstr>
  </property>
  <property fmtid="{D5CDD505-2E9C-101B-9397-08002B2CF9AE}" pid="4" name="MSIP_Label_4e141c41-32f8-4d5b-85c6-2c75e7a87529_Method">
    <vt:lpwstr>Privileged</vt:lpwstr>
  </property>
  <property fmtid="{D5CDD505-2E9C-101B-9397-08002B2CF9AE}" pid="5" name="MSIP_Label_4e141c41-32f8-4d5b-85c6-2c75e7a87529_Name">
    <vt:lpwstr>NON-WORK RELATED</vt:lpwstr>
  </property>
  <property fmtid="{D5CDD505-2E9C-101B-9397-08002B2CF9AE}" pid="6" name="MSIP_Label_4e141c41-32f8-4d5b-85c6-2c75e7a87529_SiteId">
    <vt:lpwstr>185562ad-39bc-4840-8e40-be6216340c52</vt:lpwstr>
  </property>
  <property fmtid="{D5CDD505-2E9C-101B-9397-08002B2CF9AE}" pid="7" name="MSIP_Label_4e141c41-32f8-4d5b-85c6-2c75e7a87529_ActionId">
    <vt:lpwstr>da6ad153-fe44-4f8c-a8df-68815d25e9f3</vt:lpwstr>
  </property>
  <property fmtid="{D5CDD505-2E9C-101B-9397-08002B2CF9AE}" pid="8" name="MSIP_Label_4e141c41-32f8-4d5b-85c6-2c75e7a87529_ContentBits">
    <vt:lpwstr>0</vt:lpwstr>
  </property>
  <property fmtid="{D5CDD505-2E9C-101B-9397-08002B2CF9AE}" pid="9" name="MSIP_Label_4e141c41-32f8-4d5b-85c6-2c75e7a87529_Tag">
    <vt:lpwstr>10, 0, 1, 1</vt:lpwstr>
  </property>
  <property fmtid="{D5CDD505-2E9C-101B-9397-08002B2CF9AE}" pid="10" name="ContentTypeId">
    <vt:lpwstr>0x010100D7C6947C0F765F428416B2828D309B65</vt:lpwstr>
  </property>
</Properties>
</file>